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8445" tabRatio="931"/>
  </bookViews>
  <sheets>
    <sheet name="Водосточная система металл" sheetId="4" r:id="rId1"/>
  </sheets>
  <definedNames>
    <definedName name="Z_8174227E_8ECC_45E2_97A5_AFB7679DCCA3_.wvu.Cols" localSheetId="0" hidden="1">'Водосточная система металл'!$M:$P</definedName>
    <definedName name="Z_8174227E_8ECC_45E2_97A5_AFB7679DCCA3_.wvu.PrintArea" localSheetId="0" hidden="1">'Водосточная система металл'!$A$1:$L$57</definedName>
    <definedName name="_xlnm.Print_Area" localSheetId="0">'Водосточная система металл'!$A$1:$L$57</definedName>
  </definedNames>
  <calcPr calcId="124519"/>
  <customWorkbookViews>
    <customWorkbookView name="user - Личное представление" guid="{8174227E-8ECC-45E2-97A5-AFB7679DCCA3}" mergeInterval="0" personalView="1" maximized="1" xWindow="1" yWindow="1" windowWidth="1280" windowHeight="570" tabRatio="931" activeSheetId="6"/>
  </customWorkbookViews>
</workbook>
</file>

<file path=xl/calcChain.xml><?xml version="1.0" encoding="utf-8"?>
<calcChain xmlns="http://schemas.openxmlformats.org/spreadsheetml/2006/main">
  <c r="I17" i="4"/>
  <c r="E17"/>
  <c r="E25"/>
  <c r="I31"/>
  <c r="E16"/>
  <c r="E14"/>
  <c r="E22" s="1"/>
  <c r="E15"/>
  <c r="I13"/>
  <c r="I21" s="1"/>
  <c r="E20"/>
  <c r="E13"/>
  <c r="E21" s="1"/>
  <c r="I25"/>
  <c r="E31"/>
  <c r="I16"/>
  <c r="I24" s="1"/>
  <c r="I19"/>
  <c r="I20"/>
  <c r="E19"/>
  <c r="I18"/>
  <c r="E18"/>
  <c r="E24"/>
  <c r="E23" l="1"/>
  <c r="I14"/>
  <c r="I22" s="1"/>
  <c r="I15"/>
  <c r="I23" s="1"/>
</calcChain>
</file>

<file path=xl/sharedStrings.xml><?xml version="1.0" encoding="utf-8"?>
<sst xmlns="http://schemas.openxmlformats.org/spreadsheetml/2006/main" count="36" uniqueCount="31">
  <si>
    <t>E-mail: velesdv@bk.ru</t>
  </si>
  <si>
    <t>www.velesdv.ru</t>
  </si>
  <si>
    <t>Наименование</t>
  </si>
  <si>
    <t>8 (423) 271-75-82</t>
  </si>
  <si>
    <t>Цена за шт (руб), цвета по RAL</t>
  </si>
  <si>
    <t>Цена за шт (руб), оцинковка</t>
  </si>
  <si>
    <r>
      <t>Труба D=115 мм</t>
    </r>
    <r>
      <rPr>
        <sz val="11"/>
        <color indexed="8"/>
        <rFont val="Calibri"/>
        <family val="2"/>
        <charset val="204"/>
      </rPr>
      <t>, L=1250 мм</t>
    </r>
  </si>
  <si>
    <r>
      <t>Труба D=120 мм</t>
    </r>
    <r>
      <rPr>
        <sz val="11"/>
        <color indexed="8"/>
        <rFont val="Calibri"/>
        <family val="2"/>
        <charset val="204"/>
      </rPr>
      <t>, L=1250 мм</t>
    </r>
  </si>
  <si>
    <r>
      <t>Труба D=150 мм</t>
    </r>
    <r>
      <rPr>
        <sz val="11"/>
        <color indexed="8"/>
        <rFont val="Calibri"/>
        <family val="2"/>
        <charset val="204"/>
      </rPr>
      <t>, L=1250 мм</t>
    </r>
  </si>
  <si>
    <r>
      <t>Труба D=200 мм,</t>
    </r>
    <r>
      <rPr>
        <sz val="11"/>
        <color indexed="8"/>
        <rFont val="Calibri"/>
        <family val="2"/>
        <charset val="204"/>
      </rPr>
      <t xml:space="preserve"> L=1250 мм</t>
    </r>
  </si>
  <si>
    <r>
      <t>Колено D=115 мм</t>
    </r>
    <r>
      <rPr>
        <sz val="11"/>
        <color indexed="8"/>
        <rFont val="Calibri"/>
        <family val="2"/>
        <charset val="204"/>
      </rPr>
      <t>, L=200*200 мм</t>
    </r>
  </si>
  <si>
    <r>
      <t>Колено D=120 мм</t>
    </r>
    <r>
      <rPr>
        <sz val="11"/>
        <color indexed="8"/>
        <rFont val="Calibri"/>
        <family val="2"/>
        <charset val="204"/>
      </rPr>
      <t>, L=200*200 мм</t>
    </r>
  </si>
  <si>
    <r>
      <t>Колено D=150 мм</t>
    </r>
    <r>
      <rPr>
        <sz val="11"/>
        <color indexed="8"/>
        <rFont val="Calibri"/>
        <family val="2"/>
        <charset val="204"/>
      </rPr>
      <t>, L=200*200 мм</t>
    </r>
  </si>
  <si>
    <r>
      <t>Колено D=200 мм</t>
    </r>
    <r>
      <rPr>
        <sz val="11"/>
        <color indexed="8"/>
        <rFont val="Calibri"/>
        <family val="2"/>
        <charset val="204"/>
      </rPr>
      <t>, L=200*200 мм</t>
    </r>
  </si>
  <si>
    <t>Воронка D=115 мм</t>
  </si>
  <si>
    <t>Воронка D=120 мм</t>
  </si>
  <si>
    <t>Воронка D=150 мм</t>
  </si>
  <si>
    <t>Воронка D=200 мм</t>
  </si>
  <si>
    <t>Длина 2,5 м</t>
  </si>
  <si>
    <t>Заглушка для желоба</t>
  </si>
  <si>
    <t>Ухват для трубы клиновой</t>
  </si>
  <si>
    <t>ИЗГОТОВЛЕНИЕ ПО ИНДИВИДУАЛЬНЫМ РАЗМЕРАМ</t>
  </si>
  <si>
    <t>Цена за м2 (руб), цвета по RAL</t>
  </si>
  <si>
    <t>Цена за м2 (руб), оцинковка</t>
  </si>
  <si>
    <t>Труба</t>
  </si>
  <si>
    <t xml:space="preserve">Колено </t>
  </si>
  <si>
    <t>Воронка</t>
  </si>
  <si>
    <t>ИЗГОТОВЛЕНИЕ ВЕНТИЛЯЦИИ ПО ИНДИВИДУАЛЬНЫМ РАЗМЕРАМ</t>
  </si>
  <si>
    <t>Вентиляция 0,5мм</t>
  </si>
  <si>
    <t>Вентиляция 0,7мм</t>
  </si>
  <si>
    <t>Воронка +20% к стоимости трубы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</si>
</sst>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theme="10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828D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Protection="1"/>
    <xf numFmtId="0" fontId="0" fillId="0" borderId="0" xfId="0" applyFill="1" applyProtection="1"/>
    <xf numFmtId="0" fontId="0" fillId="0" borderId="0" xfId="0" applyProtection="1"/>
    <xf numFmtId="164" fontId="0" fillId="0" borderId="0" xfId="0" applyNumberFormat="1" applyProtection="1"/>
    <xf numFmtId="0" fontId="0" fillId="4" borderId="0" xfId="0" applyFill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0" fillId="0" borderId="0" xfId="0" applyFill="1" applyBorder="1" applyProtection="1"/>
    <xf numFmtId="0" fontId="0" fillId="5" borderId="0" xfId="0" applyFill="1" applyAlignment="1" applyProtection="1">
      <alignment horizontal="center" wrapText="1"/>
    </xf>
    <xf numFmtId="0" fontId="5" fillId="0" borderId="0" xfId="0" applyFont="1" applyAlignment="1" applyProtection="1">
      <alignment horizontal="center" vertical="top"/>
    </xf>
    <xf numFmtId="0" fontId="6" fillId="0" borderId="0" xfId="1" applyFont="1" applyBorder="1" applyAlignment="1" applyProtection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0" fillId="3" borderId="20" xfId="0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0" fillId="3" borderId="2" xfId="0" applyFill="1" applyBorder="1" applyAlignment="1" applyProtection="1">
      <alignment horizontal="center" vertical="center"/>
    </xf>
    <xf numFmtId="0" fontId="0" fillId="3" borderId="3" xfId="0" applyFill="1" applyBorder="1" applyAlignment="1" applyProtection="1">
      <alignment horizontal="center" vertical="center"/>
    </xf>
    <xf numFmtId="0" fontId="0" fillId="3" borderId="22" xfId="0" applyFill="1" applyBorder="1" applyAlignment="1" applyProtection="1">
      <alignment horizontal="center" vertical="center"/>
    </xf>
    <xf numFmtId="0" fontId="0" fillId="3" borderId="23" xfId="0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0" fillId="3" borderId="10" xfId="0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4" borderId="2" xfId="0" applyFill="1" applyBorder="1" applyAlignment="1" applyProtection="1">
      <alignment horizontal="center"/>
    </xf>
    <xf numFmtId="0" fontId="0" fillId="4" borderId="3" xfId="0" applyFill="1" applyBorder="1" applyAlignment="1" applyProtection="1">
      <alignment horizontal="center"/>
    </xf>
    <xf numFmtId="1" fontId="4" fillId="0" borderId="3" xfId="0" applyNumberFormat="1" applyFont="1" applyFill="1" applyBorder="1" applyAlignment="1" applyProtection="1">
      <alignment horizontal="center"/>
    </xf>
    <xf numFmtId="0" fontId="0" fillId="0" borderId="16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1" fontId="4" fillId="0" borderId="4" xfId="0" applyNumberFormat="1" applyFont="1" applyFill="1" applyBorder="1" applyAlignment="1" applyProtection="1">
      <alignment horizontal="center"/>
    </xf>
    <xf numFmtId="1" fontId="4" fillId="0" borderId="24" xfId="0" applyNumberFormat="1" applyFont="1" applyFill="1" applyBorder="1" applyAlignment="1" applyProtection="1">
      <alignment horizontal="center"/>
    </xf>
    <xf numFmtId="1" fontId="4" fillId="0" borderId="25" xfId="0" applyNumberFormat="1" applyFont="1" applyFill="1" applyBorder="1" applyAlignment="1" applyProtection="1">
      <alignment horizontal="center"/>
    </xf>
    <xf numFmtId="1" fontId="4" fillId="0" borderId="10" xfId="0" applyNumberFormat="1" applyFont="1" applyFill="1" applyBorder="1" applyAlignment="1" applyProtection="1">
      <alignment horizontal="center"/>
    </xf>
    <xf numFmtId="0" fontId="0" fillId="4" borderId="11" xfId="0" applyFill="1" applyBorder="1" applyAlignment="1" applyProtection="1">
      <alignment horizontal="center"/>
    </xf>
    <xf numFmtId="0" fontId="0" fillId="4" borderId="12" xfId="0" applyFill="1" applyBorder="1" applyAlignment="1" applyProtection="1">
      <alignment horizontal="center"/>
    </xf>
    <xf numFmtId="0" fontId="4" fillId="0" borderId="12" xfId="0" applyFont="1" applyFill="1" applyBorder="1" applyAlignment="1" applyProtection="1">
      <alignment horizontal="center"/>
    </xf>
    <xf numFmtId="0" fontId="4" fillId="0" borderId="26" xfId="0" applyFont="1" applyFill="1" applyBorder="1" applyAlignment="1" applyProtection="1">
      <alignment horizontal="center"/>
    </xf>
    <xf numFmtId="0" fontId="4" fillId="0" borderId="19" xfId="0" applyFont="1" applyFill="1" applyBorder="1" applyAlignment="1" applyProtection="1">
      <alignment horizontal="center"/>
    </xf>
    <xf numFmtId="0" fontId="0" fillId="4" borderId="16" xfId="0" applyFill="1" applyBorder="1" applyAlignment="1" applyProtection="1">
      <alignment horizontal="center" vertical="top"/>
    </xf>
    <xf numFmtId="0" fontId="0" fillId="4" borderId="5" xfId="0" applyFill="1" applyBorder="1" applyAlignment="1" applyProtection="1">
      <alignment horizontal="center" vertical="top"/>
    </xf>
    <xf numFmtId="0" fontId="0" fillId="4" borderId="14" xfId="0" applyFill="1" applyBorder="1" applyAlignment="1" applyProtection="1">
      <alignment horizontal="center" vertical="top"/>
    </xf>
    <xf numFmtId="0" fontId="0" fillId="4" borderId="18" xfId="0" applyFill="1" applyBorder="1" applyAlignment="1" applyProtection="1">
      <alignment horizontal="center" vertical="top"/>
    </xf>
    <xf numFmtId="0" fontId="0" fillId="4" borderId="0" xfId="0" applyFill="1" applyBorder="1" applyAlignment="1" applyProtection="1">
      <alignment horizontal="center" vertical="top"/>
    </xf>
    <xf numFmtId="0" fontId="0" fillId="4" borderId="15" xfId="0" applyFill="1" applyBorder="1" applyAlignment="1" applyProtection="1">
      <alignment horizontal="center" vertical="top"/>
    </xf>
    <xf numFmtId="0" fontId="0" fillId="4" borderId="13" xfId="0" applyFill="1" applyBorder="1" applyAlignment="1" applyProtection="1">
      <alignment horizontal="center" vertical="top"/>
    </xf>
    <xf numFmtId="0" fontId="0" fillId="4" borderId="8" xfId="0" applyFill="1" applyBorder="1" applyAlignment="1" applyProtection="1">
      <alignment horizontal="center" vertical="top"/>
    </xf>
    <xf numFmtId="0" fontId="0" fillId="4" borderId="17" xfId="0" applyFill="1" applyBorder="1" applyAlignment="1" applyProtection="1">
      <alignment horizontal="center" vertical="top"/>
    </xf>
    <xf numFmtId="164" fontId="4" fillId="0" borderId="3" xfId="0" applyNumberFormat="1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0</xdr:row>
      <xdr:rowOff>9525</xdr:rowOff>
    </xdr:from>
    <xdr:to>
      <xdr:col>6</xdr:col>
      <xdr:colOff>219075</xdr:colOff>
      <xdr:row>3</xdr:row>
      <xdr:rowOff>57150</xdr:rowOff>
    </xdr:to>
    <xdr:pic>
      <xdr:nvPicPr>
        <xdr:cNvPr id="2" name="Рисунок 1" descr="логотип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19125" y="9525"/>
          <a:ext cx="264795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6</xdr:row>
      <xdr:rowOff>38100</xdr:rowOff>
    </xdr:from>
    <xdr:to>
      <xdr:col>4</xdr:col>
      <xdr:colOff>266700</xdr:colOff>
      <xdr:row>11</xdr:row>
      <xdr:rowOff>171450</xdr:rowOff>
    </xdr:to>
    <xdr:pic>
      <xdr:nvPicPr>
        <xdr:cNvPr id="3" name="Рисунок 2" descr="Водосточка.jpg"/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2400" y="1209675"/>
          <a:ext cx="2552700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</xdr:colOff>
      <xdr:row>6</xdr:row>
      <xdr:rowOff>38100</xdr:rowOff>
    </xdr:from>
    <xdr:to>
      <xdr:col>8</xdr:col>
      <xdr:colOff>854869</xdr:colOff>
      <xdr:row>11</xdr:row>
      <xdr:rowOff>161925</xdr:rowOff>
    </xdr:to>
    <xdr:pic>
      <xdr:nvPicPr>
        <xdr:cNvPr id="4" name="Рисунок 3" descr="catalog144big1.jpg"/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5619" y="1371600"/>
          <a:ext cx="2667000" cy="1076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104775</xdr:rowOff>
    </xdr:from>
    <xdr:to>
      <xdr:col>4</xdr:col>
      <xdr:colOff>66675</xdr:colOff>
      <xdr:row>30</xdr:row>
      <xdr:rowOff>47625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0" y="5438775"/>
          <a:ext cx="2505075" cy="1314450"/>
        </a:xfrm>
        <a:prstGeom prst="rect">
          <a:avLst/>
        </a:prstGeom>
        <a:solidFill>
          <a:srgbClr val="FFFFFF">
            <a:alpha val="0"/>
          </a:srgbClr>
        </a:solidFill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66675</xdr:colOff>
      <xdr:row>31</xdr:row>
      <xdr:rowOff>0</xdr:rowOff>
    </xdr:from>
    <xdr:to>
      <xdr:col>3</xdr:col>
      <xdr:colOff>590550</xdr:colOff>
      <xdr:row>35</xdr:row>
      <xdr:rowOff>123825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66675" y="6905625"/>
          <a:ext cx="23526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9525</xdr:rowOff>
    </xdr:from>
    <xdr:to>
      <xdr:col>7</xdr:col>
      <xdr:colOff>400049</xdr:colOff>
      <xdr:row>3</xdr:row>
      <xdr:rowOff>171450</xdr:rowOff>
    </xdr:to>
    <xdr:pic>
      <xdr:nvPicPr>
        <xdr:cNvPr id="7" name="Рисунок 1" descr="логотип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9525"/>
          <a:ext cx="3867149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velesdv.ru/" TargetMode="External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59"/>
  <sheetViews>
    <sheetView tabSelected="1" view="pageBreakPreview" zoomScaleSheetLayoutView="100" workbookViewId="0">
      <selection activeCell="I3" sqref="I3:M4"/>
    </sheetView>
  </sheetViews>
  <sheetFormatPr defaultRowHeight="15"/>
  <cols>
    <col min="1" max="8" width="9.140625" style="4"/>
    <col min="9" max="11" width="13.140625" style="4" customWidth="1"/>
    <col min="12" max="12" width="12.85546875" style="4" customWidth="1"/>
    <col min="13" max="18" width="0.140625" style="4" hidden="1" customWidth="1"/>
    <col min="19" max="19" width="12.85546875" style="4" customWidth="1"/>
    <col min="20" max="20" width="10.5703125" style="4" customWidth="1"/>
    <col min="21" max="16384" width="9.140625" style="4"/>
  </cols>
  <sheetData>
    <row r="1" spans="1:18" ht="18.75" customHeight="1">
      <c r="A1" s="21"/>
      <c r="B1" s="21"/>
      <c r="C1" s="21"/>
      <c r="D1" s="21"/>
      <c r="E1" s="21"/>
      <c r="F1" s="21"/>
      <c r="G1" s="21"/>
      <c r="H1" s="21"/>
      <c r="I1" s="10" t="s">
        <v>3</v>
      </c>
      <c r="J1" s="10"/>
      <c r="K1" s="10"/>
      <c r="L1" s="10"/>
      <c r="M1" s="10"/>
      <c r="N1" s="2">
        <v>736</v>
      </c>
      <c r="O1" s="2">
        <v>640</v>
      </c>
      <c r="P1" s="3">
        <v>1040</v>
      </c>
      <c r="Q1" s="3">
        <v>1060</v>
      </c>
    </row>
    <row r="2" spans="1:18" ht="18.75" customHeight="1">
      <c r="A2" s="21"/>
      <c r="B2" s="21"/>
      <c r="C2" s="21"/>
      <c r="D2" s="21"/>
      <c r="E2" s="21"/>
      <c r="F2" s="21"/>
      <c r="G2" s="21"/>
      <c r="H2" s="21"/>
      <c r="I2" s="10" t="s">
        <v>0</v>
      </c>
      <c r="J2" s="10"/>
      <c r="K2" s="10"/>
      <c r="L2" s="10"/>
      <c r="M2" s="10"/>
      <c r="R2" s="9" t="s">
        <v>30</v>
      </c>
    </row>
    <row r="3" spans="1:18" ht="18.75" customHeight="1">
      <c r="A3" s="21"/>
      <c r="B3" s="21"/>
      <c r="C3" s="21"/>
      <c r="D3" s="21"/>
      <c r="E3" s="21"/>
      <c r="F3" s="21"/>
      <c r="G3" s="21"/>
      <c r="H3" s="21"/>
      <c r="I3" s="11" t="s">
        <v>1</v>
      </c>
      <c r="J3" s="11"/>
      <c r="K3" s="11"/>
      <c r="L3" s="11"/>
      <c r="M3" s="11"/>
      <c r="R3" s="9"/>
    </row>
    <row r="4" spans="1:18" ht="18.75" customHeight="1" thickBot="1">
      <c r="A4" s="22"/>
      <c r="B4" s="22"/>
      <c r="C4" s="22"/>
      <c r="D4" s="22"/>
      <c r="E4" s="22"/>
      <c r="F4" s="22"/>
      <c r="G4" s="22"/>
      <c r="H4" s="22"/>
      <c r="I4" s="12"/>
      <c r="J4" s="12"/>
      <c r="K4" s="12"/>
      <c r="L4" s="12"/>
      <c r="M4" s="12"/>
    </row>
    <row r="5" spans="1:18">
      <c r="A5" s="13" t="s">
        <v>2</v>
      </c>
      <c r="B5" s="14"/>
      <c r="C5" s="14"/>
      <c r="D5" s="14"/>
      <c r="E5" s="14" t="s">
        <v>4</v>
      </c>
      <c r="F5" s="14"/>
      <c r="G5" s="14"/>
      <c r="H5" s="14"/>
      <c r="I5" s="14" t="s">
        <v>5</v>
      </c>
      <c r="J5" s="14"/>
      <c r="K5" s="17"/>
      <c r="L5" s="18"/>
    </row>
    <row r="6" spans="1:18">
      <c r="A6" s="15"/>
      <c r="B6" s="16"/>
      <c r="C6" s="16"/>
      <c r="D6" s="16"/>
      <c r="E6" s="16"/>
      <c r="F6" s="16"/>
      <c r="G6" s="16"/>
      <c r="H6" s="16"/>
      <c r="I6" s="16"/>
      <c r="J6" s="16"/>
      <c r="K6" s="19"/>
      <c r="L6" s="20"/>
    </row>
    <row r="7" spans="1:18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8"/>
    </row>
    <row r="8" spans="1:18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1"/>
    </row>
    <row r="9" spans="1:18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1"/>
    </row>
    <row r="10" spans="1:18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1"/>
    </row>
    <row r="11" spans="1:18">
      <c r="A11" s="29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1"/>
    </row>
    <row r="12" spans="1:18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5"/>
    </row>
    <row r="13" spans="1:18" ht="18.75">
      <c r="A13" s="23" t="s">
        <v>6</v>
      </c>
      <c r="B13" s="24"/>
      <c r="C13" s="24"/>
      <c r="D13" s="24"/>
      <c r="E13" s="25">
        <f>((M13*N13)+O13)*P13*Q1</f>
        <v>518.20749999999998</v>
      </c>
      <c r="F13" s="25"/>
      <c r="G13" s="25"/>
      <c r="H13" s="25"/>
      <c r="I13" s="35">
        <f>((M13*N13)+O13)*P13*P1</f>
        <v>508.43</v>
      </c>
      <c r="J13" s="36"/>
      <c r="K13" s="36"/>
      <c r="L13" s="37"/>
      <c r="M13" s="4">
        <v>0.115</v>
      </c>
      <c r="N13" s="4">
        <v>3.14</v>
      </c>
      <c r="O13" s="4">
        <v>0.03</v>
      </c>
      <c r="P13" s="4">
        <v>1.25</v>
      </c>
    </row>
    <row r="14" spans="1:18" ht="18.75">
      <c r="A14" s="23" t="s">
        <v>7</v>
      </c>
      <c r="B14" s="24"/>
      <c r="C14" s="24"/>
      <c r="D14" s="24"/>
      <c r="E14" s="25">
        <f>((M14*N14)+O14)*P14*Q1</f>
        <v>539.0100000000001</v>
      </c>
      <c r="F14" s="25"/>
      <c r="G14" s="25"/>
      <c r="H14" s="25"/>
      <c r="I14" s="25">
        <f>((M14*N14)+O14)*P14*P1</f>
        <v>528.84</v>
      </c>
      <c r="J14" s="25"/>
      <c r="K14" s="25"/>
      <c r="L14" s="25"/>
      <c r="M14" s="4">
        <v>0.12</v>
      </c>
      <c r="N14" s="4">
        <v>3.14</v>
      </c>
      <c r="O14" s="4">
        <v>0.03</v>
      </c>
      <c r="P14" s="4">
        <v>1.25</v>
      </c>
    </row>
    <row r="15" spans="1:18" ht="18.75">
      <c r="A15" s="23" t="s">
        <v>8</v>
      </c>
      <c r="B15" s="24"/>
      <c r="C15" s="24"/>
      <c r="D15" s="24"/>
      <c r="E15" s="25">
        <f>((M15*N15)+O15)*P15*Q1</f>
        <v>663.82499999999993</v>
      </c>
      <c r="F15" s="25"/>
      <c r="G15" s="25"/>
      <c r="H15" s="25"/>
      <c r="I15" s="25">
        <f>((M15*N15)+O15)*P15*P1</f>
        <v>651.29999999999995</v>
      </c>
      <c r="J15" s="25"/>
      <c r="K15" s="25"/>
      <c r="L15" s="25"/>
      <c r="M15" s="4">
        <v>0.15</v>
      </c>
      <c r="N15" s="4">
        <v>3.14</v>
      </c>
      <c r="O15" s="4">
        <v>0.03</v>
      </c>
      <c r="P15" s="4">
        <v>1.25</v>
      </c>
    </row>
    <row r="16" spans="1:18" ht="18.75">
      <c r="A16" s="23" t="s">
        <v>9</v>
      </c>
      <c r="B16" s="24"/>
      <c r="C16" s="24"/>
      <c r="D16" s="24"/>
      <c r="E16" s="25">
        <f>((M16*N16)+O16)*P16*Q1</f>
        <v>871.85000000000025</v>
      </c>
      <c r="F16" s="25"/>
      <c r="G16" s="25"/>
      <c r="H16" s="25"/>
      <c r="I16" s="25">
        <f>((M16*N16)+O16)*P16*P1</f>
        <v>855.4000000000002</v>
      </c>
      <c r="J16" s="25"/>
      <c r="K16" s="25"/>
      <c r="L16" s="25"/>
      <c r="M16" s="4">
        <v>0.2</v>
      </c>
      <c r="N16" s="4">
        <v>3.14</v>
      </c>
      <c r="O16" s="4">
        <v>0.03</v>
      </c>
      <c r="P16" s="4">
        <v>1.25</v>
      </c>
    </row>
    <row r="17" spans="1:17" ht="18.75">
      <c r="A17" s="23" t="s">
        <v>10</v>
      </c>
      <c r="B17" s="24"/>
      <c r="C17" s="24"/>
      <c r="D17" s="24"/>
      <c r="E17" s="25">
        <f>((M17*N17)+O17)*P17*E46</f>
        <v>314.83550000000002</v>
      </c>
      <c r="F17" s="25"/>
      <c r="G17" s="25"/>
      <c r="H17" s="25"/>
      <c r="I17" s="25">
        <f>((M17*N17)+O17)*P17*I46</f>
        <v>310.92450000000002</v>
      </c>
      <c r="J17" s="25"/>
      <c r="K17" s="25"/>
      <c r="L17" s="25"/>
      <c r="M17" s="4">
        <v>0.115</v>
      </c>
      <c r="N17" s="4">
        <v>3.14</v>
      </c>
      <c r="O17" s="4">
        <v>0.03</v>
      </c>
      <c r="P17" s="4">
        <v>0.5</v>
      </c>
    </row>
    <row r="18" spans="1:17" ht="18.75">
      <c r="A18" s="23" t="s">
        <v>11</v>
      </c>
      <c r="B18" s="24"/>
      <c r="C18" s="24"/>
      <c r="D18" s="24"/>
      <c r="E18" s="25">
        <f>((M18*N18)+O18)*P18*E46</f>
        <v>327.47400000000005</v>
      </c>
      <c r="F18" s="25"/>
      <c r="G18" s="25"/>
      <c r="H18" s="25"/>
      <c r="I18" s="25">
        <f>((M18*N18)+O18)*P18*I46</f>
        <v>323.40600000000006</v>
      </c>
      <c r="J18" s="25"/>
      <c r="K18" s="25"/>
      <c r="L18" s="25"/>
      <c r="M18" s="4">
        <v>0.12</v>
      </c>
      <c r="N18" s="4">
        <v>3.14</v>
      </c>
      <c r="O18" s="4">
        <v>0.03</v>
      </c>
      <c r="P18" s="4">
        <v>0.5</v>
      </c>
    </row>
    <row r="19" spans="1:17" ht="18.75">
      <c r="A19" s="23" t="s">
        <v>12</v>
      </c>
      <c r="B19" s="24"/>
      <c r="C19" s="24"/>
      <c r="D19" s="24"/>
      <c r="E19" s="25">
        <f>((M19*N19)+O19)*P19*E46</f>
        <v>403.30500000000001</v>
      </c>
      <c r="F19" s="25"/>
      <c r="G19" s="25"/>
      <c r="H19" s="25"/>
      <c r="I19" s="25">
        <f>((M19*N19)+O19)*P19*I46</f>
        <v>398.29500000000002</v>
      </c>
      <c r="J19" s="25"/>
      <c r="K19" s="25"/>
      <c r="L19" s="25"/>
      <c r="M19" s="4">
        <v>0.15</v>
      </c>
      <c r="N19" s="4">
        <v>3.14</v>
      </c>
      <c r="O19" s="4">
        <v>0.03</v>
      </c>
      <c r="P19" s="4">
        <v>0.5</v>
      </c>
    </row>
    <row r="20" spans="1:17" ht="18.75">
      <c r="A20" s="23" t="s">
        <v>13</v>
      </c>
      <c r="B20" s="24"/>
      <c r="C20" s="24"/>
      <c r="D20" s="24"/>
      <c r="E20" s="25">
        <f>((M20*N20)+O20)*P20*E46</f>
        <v>529.69000000000017</v>
      </c>
      <c r="F20" s="25"/>
      <c r="G20" s="25"/>
      <c r="H20" s="25"/>
      <c r="I20" s="35">
        <f>((M20*N20)+O20)*P20*I46</f>
        <v>523.11000000000013</v>
      </c>
      <c r="J20" s="36"/>
      <c r="K20" s="36"/>
      <c r="L20" s="37"/>
      <c r="M20" s="4">
        <v>0.2</v>
      </c>
      <c r="N20" s="4">
        <v>3.14</v>
      </c>
      <c r="O20" s="4">
        <v>0.03</v>
      </c>
      <c r="P20" s="4">
        <v>0.5</v>
      </c>
    </row>
    <row r="21" spans="1:17" ht="18.75">
      <c r="A21" s="23" t="s">
        <v>14</v>
      </c>
      <c r="B21" s="24"/>
      <c r="C21" s="24"/>
      <c r="D21" s="24"/>
      <c r="E21" s="25">
        <f>E13*20/100+E13</f>
        <v>621.84899999999993</v>
      </c>
      <c r="F21" s="25"/>
      <c r="G21" s="25"/>
      <c r="H21" s="25"/>
      <c r="I21" s="25">
        <f>I13*20/100+I13</f>
        <v>610.11599999999999</v>
      </c>
      <c r="J21" s="25"/>
      <c r="K21" s="25"/>
      <c r="L21" s="25"/>
      <c r="P21" s="8"/>
      <c r="Q21" s="8"/>
    </row>
    <row r="22" spans="1:17" ht="18.75">
      <c r="A22" s="23" t="s">
        <v>15</v>
      </c>
      <c r="B22" s="24"/>
      <c r="C22" s="24"/>
      <c r="D22" s="24"/>
      <c r="E22" s="25">
        <f>E14*20/100+E14</f>
        <v>646.81200000000013</v>
      </c>
      <c r="F22" s="25"/>
      <c r="G22" s="25"/>
      <c r="H22" s="25"/>
      <c r="I22" s="25">
        <f>I14*20/100+I14</f>
        <v>634.60800000000006</v>
      </c>
      <c r="J22" s="25"/>
      <c r="K22" s="25"/>
      <c r="L22" s="25"/>
    </row>
    <row r="23" spans="1:17" ht="18.75">
      <c r="A23" s="23" t="s">
        <v>16</v>
      </c>
      <c r="B23" s="24"/>
      <c r="C23" s="24"/>
      <c r="D23" s="24"/>
      <c r="E23" s="25">
        <f>E15*20/100+E15</f>
        <v>796.58999999999992</v>
      </c>
      <c r="F23" s="25"/>
      <c r="G23" s="25"/>
      <c r="H23" s="25"/>
      <c r="I23" s="25">
        <f>I15*20/100+I15</f>
        <v>781.56</v>
      </c>
      <c r="J23" s="25"/>
      <c r="K23" s="25"/>
      <c r="L23" s="25"/>
    </row>
    <row r="24" spans="1:17" ht="18.75">
      <c r="A24" s="23" t="s">
        <v>17</v>
      </c>
      <c r="B24" s="24"/>
      <c r="C24" s="24"/>
      <c r="D24" s="24"/>
      <c r="E24" s="25">
        <f>E16*20/100+E16</f>
        <v>1046.2200000000003</v>
      </c>
      <c r="F24" s="25"/>
      <c r="G24" s="25"/>
      <c r="H24" s="25"/>
      <c r="I24" s="25">
        <f>I16*20/100+I16</f>
        <v>1026.4800000000002</v>
      </c>
      <c r="J24" s="25"/>
      <c r="K24" s="25"/>
      <c r="L24" s="25"/>
    </row>
    <row r="25" spans="1:17" ht="18" customHeight="1">
      <c r="A25" s="44" t="s">
        <v>18</v>
      </c>
      <c r="B25" s="45"/>
      <c r="C25" s="45"/>
      <c r="D25" s="46"/>
      <c r="E25" s="53">
        <f>M27*O27*N1</f>
        <v>772.80000000000007</v>
      </c>
      <c r="F25" s="53"/>
      <c r="G25" s="53"/>
      <c r="H25" s="53"/>
      <c r="I25" s="54">
        <f>M27*O1*O27</f>
        <v>672</v>
      </c>
      <c r="J25" s="54"/>
      <c r="K25" s="54"/>
      <c r="L25" s="54"/>
    </row>
    <row r="26" spans="1:17" ht="18" customHeight="1">
      <c r="A26" s="47"/>
      <c r="B26" s="48"/>
      <c r="C26" s="48"/>
      <c r="D26" s="49"/>
      <c r="E26" s="53"/>
      <c r="F26" s="53"/>
      <c r="G26" s="53"/>
      <c r="H26" s="53"/>
      <c r="I26" s="54"/>
      <c r="J26" s="54"/>
      <c r="K26" s="54"/>
      <c r="L26" s="54"/>
    </row>
    <row r="27" spans="1:17" ht="18" customHeight="1">
      <c r="A27" s="47"/>
      <c r="B27" s="48"/>
      <c r="C27" s="48"/>
      <c r="D27" s="49"/>
      <c r="E27" s="53"/>
      <c r="F27" s="53"/>
      <c r="G27" s="53"/>
      <c r="H27" s="53"/>
      <c r="I27" s="54"/>
      <c r="J27" s="54"/>
      <c r="K27" s="54"/>
      <c r="L27" s="54"/>
      <c r="M27" s="4">
        <v>0.42</v>
      </c>
      <c r="O27" s="4">
        <v>2.5</v>
      </c>
    </row>
    <row r="28" spans="1:17" ht="18" customHeight="1">
      <c r="A28" s="47"/>
      <c r="B28" s="48"/>
      <c r="C28" s="48"/>
      <c r="D28" s="49"/>
      <c r="E28" s="53"/>
      <c r="F28" s="53"/>
      <c r="G28" s="53"/>
      <c r="H28" s="53"/>
      <c r="I28" s="54"/>
      <c r="J28" s="54"/>
      <c r="K28" s="54"/>
      <c r="L28" s="54"/>
    </row>
    <row r="29" spans="1:17" ht="18" customHeight="1">
      <c r="A29" s="47"/>
      <c r="B29" s="48"/>
      <c r="C29" s="48"/>
      <c r="D29" s="49"/>
      <c r="E29" s="53"/>
      <c r="F29" s="53"/>
      <c r="G29" s="53"/>
      <c r="H29" s="53"/>
      <c r="I29" s="54"/>
      <c r="J29" s="54"/>
      <c r="K29" s="54"/>
      <c r="L29" s="54"/>
    </row>
    <row r="30" spans="1:17" ht="18" customHeight="1">
      <c r="A30" s="50"/>
      <c r="B30" s="51"/>
      <c r="C30" s="51"/>
      <c r="D30" s="52"/>
      <c r="E30" s="53"/>
      <c r="F30" s="53"/>
      <c r="G30" s="53"/>
      <c r="H30" s="53"/>
      <c r="I30" s="54"/>
      <c r="J30" s="54"/>
      <c r="K30" s="54"/>
      <c r="L30" s="54"/>
    </row>
    <row r="31" spans="1:17" ht="15" customHeight="1">
      <c r="A31" s="44" t="s">
        <v>18</v>
      </c>
      <c r="B31" s="45"/>
      <c r="C31" s="45"/>
      <c r="D31" s="46"/>
      <c r="E31" s="55">
        <f>M33*O33*N1</f>
        <v>147.20000000000002</v>
      </c>
      <c r="F31" s="55"/>
      <c r="G31" s="55"/>
      <c r="H31" s="55"/>
      <c r="I31" s="54">
        <f>O33*M33*O1</f>
        <v>128</v>
      </c>
      <c r="J31" s="54"/>
      <c r="K31" s="54"/>
      <c r="L31" s="54"/>
    </row>
    <row r="32" spans="1:17" ht="15" customHeight="1">
      <c r="A32" s="47"/>
      <c r="B32" s="48"/>
      <c r="C32" s="48"/>
      <c r="D32" s="49"/>
      <c r="E32" s="55"/>
      <c r="F32" s="55"/>
      <c r="G32" s="55"/>
      <c r="H32" s="55"/>
      <c r="I32" s="54"/>
      <c r="J32" s="54"/>
      <c r="K32" s="54"/>
      <c r="L32" s="54"/>
    </row>
    <row r="33" spans="1:15" ht="15" customHeight="1">
      <c r="A33" s="47"/>
      <c r="B33" s="48"/>
      <c r="C33" s="48"/>
      <c r="D33" s="49"/>
      <c r="E33" s="55"/>
      <c r="F33" s="55"/>
      <c r="G33" s="55"/>
      <c r="H33" s="55"/>
      <c r="I33" s="54"/>
      <c r="J33" s="54"/>
      <c r="K33" s="54"/>
      <c r="L33" s="54"/>
      <c r="M33" s="4">
        <v>0.08</v>
      </c>
      <c r="O33" s="4">
        <v>2.5</v>
      </c>
    </row>
    <row r="34" spans="1:15" ht="15" customHeight="1">
      <c r="A34" s="47"/>
      <c r="B34" s="48"/>
      <c r="C34" s="48"/>
      <c r="D34" s="49"/>
      <c r="E34" s="55"/>
      <c r="F34" s="55"/>
      <c r="G34" s="55"/>
      <c r="H34" s="55"/>
      <c r="I34" s="54"/>
      <c r="J34" s="54"/>
      <c r="K34" s="54"/>
      <c r="L34" s="54"/>
    </row>
    <row r="35" spans="1:15" ht="15" customHeight="1">
      <c r="A35" s="47"/>
      <c r="B35" s="48"/>
      <c r="C35" s="48"/>
      <c r="D35" s="49"/>
      <c r="E35" s="55"/>
      <c r="F35" s="55"/>
      <c r="G35" s="55"/>
      <c r="H35" s="55"/>
      <c r="I35" s="54"/>
      <c r="J35" s="54"/>
      <c r="K35" s="54"/>
      <c r="L35" s="54"/>
    </row>
    <row r="36" spans="1:15" ht="15" customHeight="1">
      <c r="A36" s="50"/>
      <c r="B36" s="51"/>
      <c r="C36" s="51"/>
      <c r="D36" s="52"/>
      <c r="E36" s="55"/>
      <c r="F36" s="55"/>
      <c r="G36" s="55"/>
      <c r="H36" s="55"/>
      <c r="I36" s="54"/>
      <c r="J36" s="54"/>
      <c r="K36" s="54"/>
      <c r="L36" s="54"/>
    </row>
    <row r="37" spans="1:15" ht="18.75">
      <c r="A37" s="23" t="s">
        <v>19</v>
      </c>
      <c r="B37" s="24"/>
      <c r="C37" s="24"/>
      <c r="D37" s="24"/>
      <c r="E37" s="25">
        <v>189</v>
      </c>
      <c r="F37" s="25"/>
      <c r="G37" s="25"/>
      <c r="H37" s="25"/>
      <c r="I37" s="25">
        <v>187</v>
      </c>
      <c r="J37" s="25"/>
      <c r="K37" s="35"/>
      <c r="L37" s="38"/>
    </row>
    <row r="38" spans="1:15" ht="19.5" thickBot="1">
      <c r="A38" s="39" t="s">
        <v>20</v>
      </c>
      <c r="B38" s="40"/>
      <c r="C38" s="40"/>
      <c r="D38" s="40"/>
      <c r="E38" s="41">
        <v>194</v>
      </c>
      <c r="F38" s="41"/>
      <c r="G38" s="41"/>
      <c r="H38" s="41"/>
      <c r="I38" s="41">
        <v>191</v>
      </c>
      <c r="J38" s="41"/>
      <c r="K38" s="42"/>
      <c r="L38" s="43"/>
    </row>
    <row r="39" spans="1:15" ht="18.75">
      <c r="A39" s="6"/>
      <c r="B39" s="6"/>
      <c r="C39" s="6"/>
      <c r="D39" s="6"/>
      <c r="E39" s="7"/>
      <c r="F39" s="7"/>
      <c r="G39" s="7"/>
      <c r="H39" s="7"/>
      <c r="I39" s="7"/>
      <c r="J39" s="7"/>
      <c r="K39" s="7"/>
      <c r="L39" s="7"/>
    </row>
    <row r="41" spans="1:15" ht="15.75" thickBot="1">
      <c r="C41" s="57" t="s">
        <v>21</v>
      </c>
      <c r="D41" s="57"/>
      <c r="E41" s="57"/>
      <c r="F41" s="57"/>
      <c r="G41" s="57"/>
      <c r="H41" s="57"/>
      <c r="I41" s="57"/>
    </row>
    <row r="42" spans="1:15">
      <c r="A42" s="58" t="s">
        <v>2</v>
      </c>
      <c r="B42" s="59"/>
      <c r="C42" s="59"/>
      <c r="D42" s="59"/>
      <c r="E42" s="59" t="s">
        <v>22</v>
      </c>
      <c r="F42" s="59"/>
      <c r="G42" s="59"/>
      <c r="H42" s="59"/>
      <c r="I42" s="59" t="s">
        <v>23</v>
      </c>
      <c r="J42" s="59"/>
      <c r="K42" s="62"/>
      <c r="L42" s="63"/>
    </row>
    <row r="43" spans="1:1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4"/>
      <c r="L43" s="65"/>
    </row>
    <row r="44" spans="1:15">
      <c r="A44" s="56" t="s">
        <v>24</v>
      </c>
      <c r="B44" s="56"/>
      <c r="C44" s="56"/>
      <c r="D44" s="56"/>
      <c r="E44" s="56">
        <v>1060</v>
      </c>
      <c r="F44" s="56"/>
      <c r="G44" s="56"/>
      <c r="H44" s="56"/>
      <c r="I44" s="56">
        <v>1040</v>
      </c>
      <c r="J44" s="56"/>
      <c r="K44" s="56"/>
      <c r="L44" s="56"/>
    </row>
    <row r="45" spans="1:15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</row>
    <row r="46" spans="1:15">
      <c r="A46" s="56" t="s">
        <v>25</v>
      </c>
      <c r="B46" s="56"/>
      <c r="C46" s="56"/>
      <c r="D46" s="56"/>
      <c r="E46" s="56">
        <v>1610</v>
      </c>
      <c r="F46" s="56"/>
      <c r="G46" s="56"/>
      <c r="H46" s="56"/>
      <c r="I46" s="56">
        <v>1590</v>
      </c>
      <c r="J46" s="56"/>
      <c r="K46" s="56"/>
      <c r="L46" s="56"/>
    </row>
    <row r="47" spans="1:15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</row>
    <row r="48" spans="1:15">
      <c r="A48" s="56" t="s">
        <v>26</v>
      </c>
      <c r="B48" s="56"/>
      <c r="C48" s="56"/>
      <c r="D48" s="56"/>
      <c r="E48" s="56">
        <v>1610</v>
      </c>
      <c r="F48" s="56"/>
      <c r="G48" s="56"/>
      <c r="H48" s="56"/>
      <c r="I48" s="56">
        <v>1590</v>
      </c>
      <c r="J48" s="56"/>
      <c r="K48" s="56"/>
      <c r="L48" s="56"/>
    </row>
    <row r="49" spans="1:1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</row>
    <row r="51" spans="1:12" ht="15.75" thickBot="1">
      <c r="A51" s="57" t="s">
        <v>27</v>
      </c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</row>
    <row r="52" spans="1:12">
      <c r="A52" s="58" t="s">
        <v>2</v>
      </c>
      <c r="B52" s="59"/>
      <c r="C52" s="59"/>
      <c r="D52" s="59"/>
      <c r="E52" s="59" t="s">
        <v>22</v>
      </c>
      <c r="F52" s="59"/>
      <c r="G52" s="59"/>
      <c r="H52" s="59"/>
      <c r="I52" s="59" t="s">
        <v>23</v>
      </c>
      <c r="J52" s="59"/>
      <c r="K52" s="62"/>
      <c r="L52" s="63"/>
    </row>
    <row r="53" spans="1:12">
      <c r="A53" s="60"/>
      <c r="B53" s="61"/>
      <c r="C53" s="61"/>
      <c r="D53" s="61"/>
      <c r="E53" s="61"/>
      <c r="F53" s="61"/>
      <c r="G53" s="61"/>
      <c r="H53" s="61"/>
      <c r="I53" s="61"/>
      <c r="J53" s="61"/>
      <c r="K53" s="64"/>
      <c r="L53" s="65"/>
    </row>
    <row r="54" spans="1:12">
      <c r="A54" s="56" t="s">
        <v>28</v>
      </c>
      <c r="B54" s="56"/>
      <c r="C54" s="56"/>
      <c r="D54" s="56"/>
      <c r="E54" s="56"/>
      <c r="F54" s="56"/>
      <c r="G54" s="56"/>
      <c r="H54" s="56"/>
      <c r="I54" s="56">
        <v>1390</v>
      </c>
      <c r="J54" s="56"/>
      <c r="K54" s="56"/>
      <c r="L54" s="56"/>
    </row>
    <row r="55" spans="1:1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</row>
    <row r="56" spans="1:12" ht="15" customHeight="1">
      <c r="A56" s="56" t="s">
        <v>29</v>
      </c>
      <c r="B56" s="56"/>
      <c r="C56" s="56"/>
      <c r="D56" s="56"/>
      <c r="E56" s="56"/>
      <c r="F56" s="56"/>
      <c r="G56" s="56"/>
      <c r="H56" s="56"/>
      <c r="I56" s="56">
        <v>1790</v>
      </c>
      <c r="J56" s="56"/>
      <c r="K56" s="56"/>
      <c r="L56" s="56"/>
    </row>
    <row r="57" spans="1:12" ht="15" customHeight="1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</row>
    <row r="59" spans="1:12" customFormat="1" ht="15.75">
      <c r="A59" s="1"/>
      <c r="B59" s="1"/>
      <c r="C59" s="1"/>
      <c r="D59" s="1"/>
      <c r="E59" s="1"/>
      <c r="F59" s="1"/>
      <c r="G59" s="1"/>
      <c r="H59" s="1"/>
      <c r="I59" s="66"/>
      <c r="J59" s="66"/>
      <c r="K59" s="66"/>
      <c r="L59" s="66"/>
    </row>
  </sheetData>
  <sheetProtection password="C659" sheet="1" objects="1" scenarios="1" selectLockedCells="1" selectUnlockedCells="1"/>
  <customSheetViews>
    <customSheetView guid="{8174227E-8ECC-45E2-97A5-AFB7679DCCA3}" showPageBreaks="1" printArea="1" hiddenColumns="1" view="pageBreakPreview">
      <selection sqref="A1:L39"/>
      <pageMargins left="0.7" right="0.7" top="0.75" bottom="0.75" header="0.3" footer="0.3"/>
      <pageSetup paperSize="9" scale="76" orientation="portrait" r:id="rId1"/>
    </customSheetView>
  </customSheetViews>
  <mergeCells count="81">
    <mergeCell ref="I59:L59"/>
    <mergeCell ref="A56:D57"/>
    <mergeCell ref="E56:H57"/>
    <mergeCell ref="I56:L57"/>
    <mergeCell ref="A51:L51"/>
    <mergeCell ref="A52:D53"/>
    <mergeCell ref="E52:H53"/>
    <mergeCell ref="I52:L53"/>
    <mergeCell ref="A54:D55"/>
    <mergeCell ref="E54:H55"/>
    <mergeCell ref="I54:L55"/>
    <mergeCell ref="C41:I41"/>
    <mergeCell ref="A42:D43"/>
    <mergeCell ref="E42:H43"/>
    <mergeCell ref="I42:L43"/>
    <mergeCell ref="A44:D45"/>
    <mergeCell ref="E44:H45"/>
    <mergeCell ref="I44:L45"/>
    <mergeCell ref="A46:D47"/>
    <mergeCell ref="E46:H47"/>
    <mergeCell ref="I46:L47"/>
    <mergeCell ref="A48:D49"/>
    <mergeCell ref="E48:H49"/>
    <mergeCell ref="I48:L49"/>
    <mergeCell ref="A25:D30"/>
    <mergeCell ref="E25:H30"/>
    <mergeCell ref="I25:L30"/>
    <mergeCell ref="A31:D36"/>
    <mergeCell ref="E31:H36"/>
    <mergeCell ref="I31:L36"/>
    <mergeCell ref="A37:D37"/>
    <mergeCell ref="E37:H37"/>
    <mergeCell ref="I37:L37"/>
    <mergeCell ref="A38:D38"/>
    <mergeCell ref="E38:H38"/>
    <mergeCell ref="I38:L38"/>
    <mergeCell ref="A21:D21"/>
    <mergeCell ref="E21:H21"/>
    <mergeCell ref="I21:L21"/>
    <mergeCell ref="A22:D22"/>
    <mergeCell ref="E22:H22"/>
    <mergeCell ref="I22:L22"/>
    <mergeCell ref="A23:D23"/>
    <mergeCell ref="E23:H23"/>
    <mergeCell ref="I23:L23"/>
    <mergeCell ref="A24:D24"/>
    <mergeCell ref="E24:H24"/>
    <mergeCell ref="I24:L24"/>
    <mergeCell ref="A17:D17"/>
    <mergeCell ref="E17:H17"/>
    <mergeCell ref="I17:L17"/>
    <mergeCell ref="A18:D18"/>
    <mergeCell ref="E18:H18"/>
    <mergeCell ref="I18:L18"/>
    <mergeCell ref="A19:D19"/>
    <mergeCell ref="E19:H19"/>
    <mergeCell ref="I19:L19"/>
    <mergeCell ref="A20:D20"/>
    <mergeCell ref="E20:H20"/>
    <mergeCell ref="I20:L20"/>
    <mergeCell ref="A7:L12"/>
    <mergeCell ref="A13:D13"/>
    <mergeCell ref="E13:H13"/>
    <mergeCell ref="I13:L13"/>
    <mergeCell ref="A14:D14"/>
    <mergeCell ref="E14:H14"/>
    <mergeCell ref="I14:L14"/>
    <mergeCell ref="A15:D15"/>
    <mergeCell ref="E15:H15"/>
    <mergeCell ref="I15:L15"/>
    <mergeCell ref="A16:D16"/>
    <mergeCell ref="E16:H16"/>
    <mergeCell ref="I16:L16"/>
    <mergeCell ref="R2:R3"/>
    <mergeCell ref="I1:M1"/>
    <mergeCell ref="I2:M2"/>
    <mergeCell ref="I3:M4"/>
    <mergeCell ref="A5:D6"/>
    <mergeCell ref="E5:H6"/>
    <mergeCell ref="I5:L6"/>
    <mergeCell ref="A1:H4"/>
  </mergeCells>
  <hyperlinks>
    <hyperlink ref="I3" r:id="rId2"/>
  </hyperlinks>
  <pageMargins left="0.70866141732283472" right="0" top="0.74803149606299213" bottom="0" header="0.31496062992125984" footer="0.31496062992125984"/>
  <pageSetup paperSize="9" scale="74" orientation="portrait" r:id="rId3"/>
  <rowBreaks count="1" manualBreakCount="1">
    <brk id="57" max="11" man="1"/>
  </rowBreaks>
  <colBreaks count="1" manualBreakCount="1">
    <brk id="12" max="82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Водосточная система металл</vt:lpstr>
      <vt:lpstr>'Водосточная система металл'!Область_печати</vt:lpstr>
    </vt:vector>
  </TitlesOfParts>
  <Company>CtrlSoft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2024-05-31T05:43:38Z</cp:lastPrinted>
  <dcterms:created xsi:type="dcterms:W3CDTF">2017-12-25T02:15:00Z</dcterms:created>
  <dcterms:modified xsi:type="dcterms:W3CDTF">2026-03-04T21:06:13Z</dcterms:modified>
</cp:coreProperties>
</file>