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tabRatio="931"/>
  </bookViews>
  <sheets>
    <sheet name="Двойное бревно" sheetId="8" r:id="rId1"/>
  </sheets>
  <definedNames>
    <definedName name="Z_8174227E_8ECC_45E2_97A5_AFB7679DCCA3_.wvu.PrintArea" localSheetId="0" hidden="1">'Двойное бревно'!$A$1:$O$41</definedName>
    <definedName name="_xlnm.Print_Area" localSheetId="0">'Двойное бревно'!$A$1:$O$73</definedName>
  </definedNames>
  <calcPr calcId="124519"/>
  <customWorkbookViews>
    <customWorkbookView name="user - Личное представление" guid="{8174227E-8ECC-45E2-97A5-AFB7679DCCA3}" mergeInterval="0" personalView="1" maximized="1" xWindow="1" yWindow="1" windowWidth="1280" windowHeight="570" tabRatio="931" activeSheetId="6"/>
  </customWorkbookViews>
</workbook>
</file>

<file path=xl/calcChain.xml><?xml version="1.0" encoding="utf-8"?>
<calcChain xmlns="http://schemas.openxmlformats.org/spreadsheetml/2006/main">
  <c r="K49" i="8"/>
  <c r="K23" l="1"/>
  <c r="F23" s="1"/>
  <c r="R42"/>
  <c r="K12"/>
  <c r="F12" s="1"/>
  <c r="F49" l="1"/>
  <c r="Q42" s="1"/>
  <c r="F56" s="1"/>
  <c r="K68"/>
  <c r="K62"/>
  <c r="K56"/>
  <c r="K50"/>
  <c r="F68" l="1"/>
  <c r="F62"/>
  <c r="F50"/>
</calcChain>
</file>

<file path=xl/sharedStrings.xml><?xml version="1.0" encoding="utf-8"?>
<sst xmlns="http://schemas.openxmlformats.org/spreadsheetml/2006/main" count="30" uniqueCount="28">
  <si>
    <t>E-mail: velesdv@bk.ru</t>
  </si>
  <si>
    <t>www.velesdv.ru</t>
  </si>
  <si>
    <t>Наименование</t>
  </si>
  <si>
    <t>Угол наружний</t>
  </si>
  <si>
    <t>Стыковочная планка</t>
  </si>
  <si>
    <t>Угол внутренний</t>
  </si>
  <si>
    <t>Конечная планка</t>
  </si>
  <si>
    <t>8 (423) 271-75-82</t>
  </si>
  <si>
    <t>Пример</t>
  </si>
  <si>
    <t>Металлический сайдинг "Двойное бревно"</t>
  </si>
  <si>
    <t>Длина от 0,5 м до 12 м, в защитной пленке</t>
  </si>
  <si>
    <t>Металлический "Двойное бревно"</t>
  </si>
  <si>
    <t>Цена за 1 м2 (руб)</t>
  </si>
  <si>
    <t>ширина 375 мм, кроющая - 350 мм, толщина 0,45мм</t>
  </si>
  <si>
    <t>при заказе до 250 м2</t>
  </si>
  <si>
    <t>Металлический сайдинг "Двойное бревно" PRINTECH 3D</t>
  </si>
  <si>
    <t>Цвета по шкале:</t>
  </si>
  <si>
    <t>PRINTECH 3D (дерево)</t>
  </si>
  <si>
    <t>Стоимость металлического сайдинга "Двойное бревно" PRINTECH 3D расчитывается по формуле =Ширина (м)*Длину(м)*Кол-во (шт)*Стоимость (руб)</t>
  </si>
  <si>
    <t>Доборные элементы для  Двойного бревна</t>
  </si>
  <si>
    <t>Цвета по RAL</t>
  </si>
  <si>
    <r>
      <rPr>
        <b/>
        <sz val="11"/>
        <color theme="1"/>
        <rFont val="Calibri"/>
        <family val="2"/>
        <charset val="204"/>
        <scheme val="minor"/>
      </rPr>
      <t>Х3</t>
    </r>
    <r>
      <rPr>
        <sz val="11"/>
        <color theme="1"/>
        <rFont val="Calibri"/>
        <family val="2"/>
        <charset val="204"/>
        <scheme val="minor"/>
      </rPr>
      <t xml:space="preserve"> Окрашенный</t>
    </r>
  </si>
  <si>
    <r>
      <rPr>
        <b/>
        <sz val="11"/>
        <color theme="1"/>
        <rFont val="Calibri"/>
        <family val="2"/>
        <charset val="204"/>
        <scheme val="minor"/>
      </rPr>
      <t>Х4</t>
    </r>
    <r>
      <rPr>
        <sz val="11"/>
        <color theme="1"/>
        <rFont val="Calibri"/>
        <family val="2"/>
        <charset val="204"/>
        <scheme val="minor"/>
      </rPr>
      <t xml:space="preserve"> PRINTECH</t>
    </r>
  </si>
  <si>
    <t xml:space="preserve">Цена изделия (шт \руб),                                                                                      цвет PRINTECH 3D длиной 2,500 м                                                                           при заказе свыше 100 м2                                                                                      стоимость за 1м2 </t>
  </si>
  <si>
    <t xml:space="preserve">Цена изделия  (шт \руб),                                                                     цвет PRINTECH 3D длиной 2,500 м                                                         при заказе до 100 м2                                                                    стоимость за 1м2 </t>
  </si>
  <si>
    <t>при заказе от 250м2</t>
  </si>
  <si>
    <t>((((R2/230/1,25)+5+18))*1,11)+10+204=985р</t>
  </si>
  <si>
    <t xml:space="preserve"> Стоимость сайдинга   0,375*6,0 м*10 шт*826 руб=18585руб</t>
  </si>
</sst>
</file>

<file path=xl/styles.xml><?xml version="1.0" encoding="utf-8"?>
<styleSheet xmlns="http://schemas.openxmlformats.org/spreadsheetml/2006/main">
  <numFmts count="1">
    <numFmt numFmtId="164" formatCode="#,##0&quot;р.&quot;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15" xfId="0" applyBorder="1" applyAlignment="1">
      <alignment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3" xfId="0" applyBorder="1" applyAlignment="1">
      <alignment horizontal="center" vertical="center" wrapText="1"/>
    </xf>
    <xf numFmtId="1" fontId="0" fillId="2" borderId="0" xfId="0" applyNumberFormat="1" applyFill="1"/>
    <xf numFmtId="0" fontId="0" fillId="3" borderId="0" xfId="0" applyFill="1"/>
    <xf numFmtId="0" fontId="0" fillId="0" borderId="0" xfId="0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6" fillId="0" borderId="0" xfId="1" applyFont="1" applyBorder="1" applyAlignment="1" applyProtection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164" fontId="8" fillId="0" borderId="26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32" xfId="0" applyNumberFormat="1" applyFont="1" applyBorder="1" applyAlignment="1">
      <alignment horizontal="center" vertical="center"/>
    </xf>
    <xf numFmtId="164" fontId="8" fillId="0" borderId="24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8" fillId="0" borderId="33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38099</xdr:colOff>
      <xdr:row>0</xdr:row>
      <xdr:rowOff>33866</xdr:rowOff>
    </xdr:from>
    <xdr:to>
      <xdr:col>7</xdr:col>
      <xdr:colOff>695324</xdr:colOff>
      <xdr:row>3</xdr:row>
      <xdr:rowOff>180975</xdr:rowOff>
    </xdr:to>
    <xdr:pic>
      <xdr:nvPicPr>
        <xdr:cNvPr id="3" name="Рисунок 3" descr="логотип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52724" y="33866"/>
          <a:ext cx="3876675" cy="861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66674</xdr:rowOff>
    </xdr:from>
    <xdr:to>
      <xdr:col>4</xdr:col>
      <xdr:colOff>866775</xdr:colOff>
      <xdr:row>21</xdr:row>
      <xdr:rowOff>200025</xdr:rowOff>
    </xdr:to>
    <xdr:pic>
      <xdr:nvPicPr>
        <xdr:cNvPr id="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000249"/>
          <a:ext cx="4486275" cy="2333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38099</xdr:colOff>
      <xdr:row>21</xdr:row>
      <xdr:rowOff>133350</xdr:rowOff>
    </xdr:from>
    <xdr:to>
      <xdr:col>4</xdr:col>
      <xdr:colOff>828675</xdr:colOff>
      <xdr:row>32</xdr:row>
      <xdr:rowOff>28574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099" y="4267200"/>
          <a:ext cx="4410076" cy="21812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printerSettings" Target="../printerSettings/printerSettings2.bin"/><Relationship Id="rId7" Type="http://schemas.openxmlformats.org/officeDocument/2006/relationships/oleObject" Target="../embeddings/oleObject2.bin"/><Relationship Id="rId2" Type="http://schemas.openxmlformats.org/officeDocument/2006/relationships/hyperlink" Target="http://www.velesdv.ru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Relationship Id="rId9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T73"/>
  <sheetViews>
    <sheetView tabSelected="1" view="pageBreakPreview" zoomScaleSheetLayoutView="100" workbookViewId="0">
      <selection activeCell="A5" sqref="A5:O6"/>
    </sheetView>
  </sheetViews>
  <sheetFormatPr defaultRowHeight="15"/>
  <cols>
    <col min="1" max="5" width="13.5703125" customWidth="1"/>
    <col min="6" max="11" width="10.5703125" customWidth="1"/>
    <col min="12" max="13" width="9.7109375" customWidth="1"/>
    <col min="14" max="14" width="12.5703125" customWidth="1"/>
    <col min="15" max="15" width="14" customWidth="1"/>
    <col min="16" max="19" width="9" hidden="1" customWidth="1"/>
    <col min="20" max="20" width="11.28515625" hidden="1" customWidth="1"/>
    <col min="21" max="21" width="10.7109375" customWidth="1"/>
    <col min="22" max="22" width="12" customWidth="1"/>
    <col min="23" max="23" width="10.140625" customWidth="1"/>
  </cols>
  <sheetData>
    <row r="1" spans="1:19" ht="18.7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20" t="s">
        <v>7</v>
      </c>
      <c r="M1" s="20"/>
      <c r="N1" s="20"/>
      <c r="O1" s="20"/>
      <c r="Q1" s="10" t="s">
        <v>21</v>
      </c>
      <c r="R1" s="10" t="s">
        <v>22</v>
      </c>
    </row>
    <row r="2" spans="1:19" ht="18.7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20" t="s">
        <v>0</v>
      </c>
      <c r="M2" s="20"/>
      <c r="N2" s="20"/>
      <c r="O2" s="20"/>
      <c r="Q2" s="10">
        <v>121000</v>
      </c>
      <c r="R2" s="10">
        <v>152000</v>
      </c>
    </row>
    <row r="3" spans="1:19" ht="18.7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1" t="s">
        <v>1</v>
      </c>
      <c r="M3" s="21"/>
      <c r="N3" s="21"/>
      <c r="O3" s="21"/>
    </row>
    <row r="4" spans="1:19" ht="18.75" customHeight="1" thickBo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21"/>
      <c r="M4" s="21"/>
      <c r="N4" s="21"/>
      <c r="O4" s="21"/>
    </row>
    <row r="5" spans="1:19">
      <c r="A5" s="22" t="s">
        <v>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</row>
    <row r="6" spans="1:19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</row>
    <row r="7" spans="1:19">
      <c r="A7" s="14" t="s">
        <v>2</v>
      </c>
      <c r="B7" s="15"/>
      <c r="C7" s="15"/>
      <c r="D7" s="15"/>
      <c r="E7" s="15"/>
      <c r="F7" s="16" t="s">
        <v>10</v>
      </c>
      <c r="G7" s="16"/>
      <c r="H7" s="16"/>
      <c r="I7" s="16"/>
      <c r="J7" s="16"/>
      <c r="K7" s="16"/>
      <c r="L7" s="16"/>
      <c r="M7" s="16"/>
      <c r="N7" s="16"/>
      <c r="O7" s="17"/>
    </row>
    <row r="8" spans="1:19">
      <c r="A8" s="14" t="s">
        <v>11</v>
      </c>
      <c r="B8" s="15"/>
      <c r="C8" s="15"/>
      <c r="D8" s="15"/>
      <c r="E8" s="15"/>
      <c r="F8" s="36" t="s">
        <v>12</v>
      </c>
      <c r="G8" s="37"/>
      <c r="H8" s="37"/>
      <c r="I8" s="37"/>
      <c r="J8" s="38"/>
      <c r="K8" s="37" t="s">
        <v>12</v>
      </c>
      <c r="L8" s="37"/>
      <c r="M8" s="37"/>
      <c r="N8" s="37"/>
      <c r="O8" s="41"/>
      <c r="Q8" s="12" t="s">
        <v>26</v>
      </c>
      <c r="R8" s="12"/>
      <c r="S8" s="12"/>
    </row>
    <row r="9" spans="1:19">
      <c r="A9" s="28" t="s">
        <v>13</v>
      </c>
      <c r="B9" s="29"/>
      <c r="C9" s="29"/>
      <c r="D9" s="29"/>
      <c r="E9" s="30"/>
      <c r="F9" s="34" t="s">
        <v>14</v>
      </c>
      <c r="G9" s="29"/>
      <c r="H9" s="29"/>
      <c r="I9" s="29"/>
      <c r="J9" s="30"/>
      <c r="K9" s="29" t="s">
        <v>25</v>
      </c>
      <c r="L9" s="29"/>
      <c r="M9" s="29"/>
      <c r="N9" s="29"/>
      <c r="O9" s="39"/>
    </row>
    <row r="10" spans="1:19">
      <c r="A10" s="31"/>
      <c r="B10" s="32"/>
      <c r="C10" s="32"/>
      <c r="D10" s="32"/>
      <c r="E10" s="33"/>
      <c r="F10" s="35"/>
      <c r="G10" s="32"/>
      <c r="H10" s="32"/>
      <c r="I10" s="32"/>
      <c r="J10" s="33"/>
      <c r="K10" s="32"/>
      <c r="L10" s="32"/>
      <c r="M10" s="32"/>
      <c r="N10" s="32"/>
      <c r="O10" s="40"/>
    </row>
    <row r="11" spans="1:19" ht="15.75" customHeight="1">
      <c r="A11" s="43"/>
      <c r="B11" s="44"/>
      <c r="C11" s="44"/>
      <c r="D11" s="44"/>
      <c r="E11" s="44"/>
      <c r="F11" s="47" t="s">
        <v>15</v>
      </c>
      <c r="G11" s="48"/>
      <c r="H11" s="48"/>
      <c r="I11" s="48"/>
      <c r="J11" s="48"/>
      <c r="K11" s="48"/>
      <c r="L11" s="48"/>
      <c r="M11" s="48"/>
      <c r="N11" s="48"/>
      <c r="O11" s="49"/>
    </row>
    <row r="12" spans="1:19" ht="15.75" customHeight="1">
      <c r="A12" s="43"/>
      <c r="B12" s="44"/>
      <c r="C12" s="44"/>
      <c r="D12" s="44"/>
      <c r="E12" s="44"/>
      <c r="F12" s="53">
        <f>K12+25</f>
        <v>851.38217391304352</v>
      </c>
      <c r="G12" s="54"/>
      <c r="H12" s="54"/>
      <c r="I12" s="54"/>
      <c r="J12" s="54"/>
      <c r="K12" s="53">
        <f>((((R2/230/1.25)+5+18))*1.11)+10+204</f>
        <v>826.38217391304352</v>
      </c>
      <c r="L12" s="54"/>
      <c r="M12" s="54"/>
      <c r="N12" s="54"/>
      <c r="O12" s="55"/>
    </row>
    <row r="13" spans="1:19" ht="15.75" customHeight="1">
      <c r="A13" s="43"/>
      <c r="B13" s="44"/>
      <c r="C13" s="44"/>
      <c r="D13" s="44"/>
      <c r="E13" s="44"/>
      <c r="F13" s="56"/>
      <c r="G13" s="57"/>
      <c r="H13" s="57"/>
      <c r="I13" s="57"/>
      <c r="J13" s="57"/>
      <c r="K13" s="56"/>
      <c r="L13" s="57"/>
      <c r="M13" s="57"/>
      <c r="N13" s="57"/>
      <c r="O13" s="58"/>
    </row>
    <row r="14" spans="1:19" ht="15.75" customHeight="1">
      <c r="A14" s="43"/>
      <c r="B14" s="44"/>
      <c r="C14" s="44"/>
      <c r="D14" s="44"/>
      <c r="E14" s="44"/>
      <c r="F14" s="56"/>
      <c r="G14" s="57"/>
      <c r="H14" s="57"/>
      <c r="I14" s="57"/>
      <c r="J14" s="57"/>
      <c r="K14" s="56"/>
      <c r="L14" s="57"/>
      <c r="M14" s="57"/>
      <c r="N14" s="57"/>
      <c r="O14" s="58"/>
    </row>
    <row r="15" spans="1:19" ht="15.75" customHeight="1">
      <c r="A15" s="43"/>
      <c r="B15" s="44"/>
      <c r="C15" s="44"/>
      <c r="D15" s="44"/>
      <c r="E15" s="44"/>
      <c r="F15" s="56"/>
      <c r="G15" s="57"/>
      <c r="H15" s="57"/>
      <c r="I15" s="57"/>
      <c r="J15" s="57"/>
      <c r="K15" s="56"/>
      <c r="L15" s="57"/>
      <c r="M15" s="57"/>
      <c r="N15" s="57"/>
      <c r="O15" s="58"/>
    </row>
    <row r="16" spans="1:19" ht="15.75" customHeight="1">
      <c r="A16" s="43"/>
      <c r="B16" s="44"/>
      <c r="C16" s="44"/>
      <c r="D16" s="44"/>
      <c r="E16" s="44"/>
      <c r="F16" s="56"/>
      <c r="G16" s="57"/>
      <c r="H16" s="57"/>
      <c r="I16" s="57"/>
      <c r="J16" s="57"/>
      <c r="K16" s="56"/>
      <c r="L16" s="57"/>
      <c r="M16" s="57"/>
      <c r="N16" s="57"/>
      <c r="O16" s="58"/>
    </row>
    <row r="17" spans="1:15" ht="15.75" customHeight="1">
      <c r="A17" s="43"/>
      <c r="B17" s="44"/>
      <c r="C17" s="44"/>
      <c r="D17" s="44"/>
      <c r="E17" s="44"/>
      <c r="F17" s="56"/>
      <c r="G17" s="57"/>
      <c r="H17" s="57"/>
      <c r="I17" s="57"/>
      <c r="J17" s="57"/>
      <c r="K17" s="56"/>
      <c r="L17" s="57"/>
      <c r="M17" s="57"/>
      <c r="N17" s="57"/>
      <c r="O17" s="58"/>
    </row>
    <row r="18" spans="1:15" ht="15.75" customHeight="1">
      <c r="A18" s="43"/>
      <c r="B18" s="44"/>
      <c r="C18" s="44"/>
      <c r="D18" s="44"/>
      <c r="E18" s="44"/>
      <c r="F18" s="56"/>
      <c r="G18" s="57"/>
      <c r="H18" s="57"/>
      <c r="I18" s="57"/>
      <c r="J18" s="57"/>
      <c r="K18" s="56"/>
      <c r="L18" s="57"/>
      <c r="M18" s="57"/>
      <c r="N18" s="57"/>
      <c r="O18" s="58"/>
    </row>
    <row r="19" spans="1:15" ht="15.75" customHeight="1">
      <c r="A19" s="43"/>
      <c r="B19" s="44"/>
      <c r="C19" s="44"/>
      <c r="D19" s="44"/>
      <c r="E19" s="44"/>
      <c r="F19" s="56"/>
      <c r="G19" s="57"/>
      <c r="H19" s="57"/>
      <c r="I19" s="57"/>
      <c r="J19" s="57"/>
      <c r="K19" s="56"/>
      <c r="L19" s="57"/>
      <c r="M19" s="57"/>
      <c r="N19" s="57"/>
      <c r="O19" s="58"/>
    </row>
    <row r="20" spans="1:15" ht="15.75" customHeight="1">
      <c r="A20" s="43"/>
      <c r="B20" s="44"/>
      <c r="C20" s="44"/>
      <c r="D20" s="44"/>
      <c r="E20" s="44"/>
      <c r="F20" s="56"/>
      <c r="G20" s="57"/>
      <c r="H20" s="57"/>
      <c r="I20" s="57"/>
      <c r="J20" s="57"/>
      <c r="K20" s="56"/>
      <c r="L20" s="57"/>
      <c r="M20" s="57"/>
      <c r="N20" s="57"/>
      <c r="O20" s="58"/>
    </row>
    <row r="21" spans="1:15" ht="15.75" customHeight="1" thickBot="1">
      <c r="A21" s="43"/>
      <c r="B21" s="44"/>
      <c r="C21" s="44"/>
      <c r="D21" s="44"/>
      <c r="E21" s="44"/>
      <c r="F21" s="59"/>
      <c r="G21" s="60"/>
      <c r="H21" s="60"/>
      <c r="I21" s="60"/>
      <c r="J21" s="60"/>
      <c r="K21" s="59"/>
      <c r="L21" s="60"/>
      <c r="M21" s="60"/>
      <c r="N21" s="60"/>
      <c r="O21" s="61"/>
    </row>
    <row r="22" spans="1:15" ht="22.5" customHeight="1" thickBot="1">
      <c r="A22" s="43"/>
      <c r="B22" s="44"/>
      <c r="C22" s="44"/>
      <c r="D22" s="44"/>
      <c r="E22" s="44"/>
      <c r="F22" s="50" t="s">
        <v>20</v>
      </c>
      <c r="G22" s="51"/>
      <c r="H22" s="51"/>
      <c r="I22" s="51"/>
      <c r="J22" s="51"/>
      <c r="K22" s="51"/>
      <c r="L22" s="51"/>
      <c r="M22" s="51"/>
      <c r="N22" s="51"/>
      <c r="O22" s="52"/>
    </row>
    <row r="23" spans="1:15" ht="15.75" customHeight="1">
      <c r="A23" s="43"/>
      <c r="B23" s="44"/>
      <c r="C23" s="44"/>
      <c r="D23" s="44"/>
      <c r="E23" s="44"/>
      <c r="F23" s="62">
        <f>K23+25</f>
        <v>731.69521739130437</v>
      </c>
      <c r="G23" s="63"/>
      <c r="H23" s="63"/>
      <c r="I23" s="63"/>
      <c r="J23" s="64"/>
      <c r="K23" s="62">
        <f>((((Q2/230/1.25)+5+18))*1.11)+10+204</f>
        <v>706.69521739130437</v>
      </c>
      <c r="L23" s="63"/>
      <c r="M23" s="63"/>
      <c r="N23" s="63"/>
      <c r="O23" s="64"/>
    </row>
    <row r="24" spans="1:15" ht="15.75" customHeight="1">
      <c r="A24" s="43"/>
      <c r="B24" s="44"/>
      <c r="C24" s="44"/>
      <c r="D24" s="44"/>
      <c r="E24" s="44"/>
      <c r="F24" s="56"/>
      <c r="G24" s="57"/>
      <c r="H24" s="57"/>
      <c r="I24" s="57"/>
      <c r="J24" s="58"/>
      <c r="K24" s="56"/>
      <c r="L24" s="57"/>
      <c r="M24" s="57"/>
      <c r="N24" s="57"/>
      <c r="O24" s="58"/>
    </row>
    <row r="25" spans="1:15" ht="15.75" customHeight="1">
      <c r="A25" s="43"/>
      <c r="B25" s="44"/>
      <c r="C25" s="44"/>
      <c r="D25" s="44"/>
      <c r="E25" s="44"/>
      <c r="F25" s="56"/>
      <c r="G25" s="57"/>
      <c r="H25" s="57"/>
      <c r="I25" s="57"/>
      <c r="J25" s="58"/>
      <c r="K25" s="56"/>
      <c r="L25" s="57"/>
      <c r="M25" s="57"/>
      <c r="N25" s="57"/>
      <c r="O25" s="58"/>
    </row>
    <row r="26" spans="1:15" ht="15.75" customHeight="1">
      <c r="A26" s="43"/>
      <c r="B26" s="44"/>
      <c r="C26" s="44"/>
      <c r="D26" s="44"/>
      <c r="E26" s="44"/>
      <c r="F26" s="56"/>
      <c r="G26" s="57"/>
      <c r="H26" s="57"/>
      <c r="I26" s="57"/>
      <c r="J26" s="58"/>
      <c r="K26" s="56"/>
      <c r="L26" s="57"/>
      <c r="M26" s="57"/>
      <c r="N26" s="57"/>
      <c r="O26" s="58"/>
    </row>
    <row r="27" spans="1:15" ht="15.75" customHeight="1">
      <c r="A27" s="43"/>
      <c r="B27" s="44"/>
      <c r="C27" s="44"/>
      <c r="D27" s="44"/>
      <c r="E27" s="44"/>
      <c r="F27" s="56"/>
      <c r="G27" s="57"/>
      <c r="H27" s="57"/>
      <c r="I27" s="57"/>
      <c r="J27" s="58"/>
      <c r="K27" s="56"/>
      <c r="L27" s="57"/>
      <c r="M27" s="57"/>
      <c r="N27" s="57"/>
      <c r="O27" s="58"/>
    </row>
    <row r="28" spans="1:15" ht="15.75" customHeight="1">
      <c r="A28" s="43"/>
      <c r="B28" s="44"/>
      <c r="C28" s="44"/>
      <c r="D28" s="44"/>
      <c r="E28" s="44"/>
      <c r="F28" s="56"/>
      <c r="G28" s="57"/>
      <c r="H28" s="57"/>
      <c r="I28" s="57"/>
      <c r="J28" s="58"/>
      <c r="K28" s="56"/>
      <c r="L28" s="57"/>
      <c r="M28" s="57"/>
      <c r="N28" s="57"/>
      <c r="O28" s="58"/>
    </row>
    <row r="29" spans="1:15" ht="15.75" customHeight="1">
      <c r="A29" s="43"/>
      <c r="B29" s="44"/>
      <c r="C29" s="44"/>
      <c r="D29" s="44"/>
      <c r="E29" s="44"/>
      <c r="F29" s="56"/>
      <c r="G29" s="57"/>
      <c r="H29" s="57"/>
      <c r="I29" s="57"/>
      <c r="J29" s="58"/>
      <c r="K29" s="56"/>
      <c r="L29" s="57"/>
      <c r="M29" s="57"/>
      <c r="N29" s="57"/>
      <c r="O29" s="58"/>
    </row>
    <row r="30" spans="1:15" ht="15.75" customHeight="1">
      <c r="A30" s="43"/>
      <c r="B30" s="44"/>
      <c r="C30" s="44"/>
      <c r="D30" s="44"/>
      <c r="E30" s="44"/>
      <c r="F30" s="56"/>
      <c r="G30" s="57"/>
      <c r="H30" s="57"/>
      <c r="I30" s="57"/>
      <c r="J30" s="58"/>
      <c r="K30" s="56"/>
      <c r="L30" s="57"/>
      <c r="M30" s="57"/>
      <c r="N30" s="57"/>
      <c r="O30" s="58"/>
    </row>
    <row r="31" spans="1:15" ht="15.75" customHeight="1">
      <c r="A31" s="43"/>
      <c r="B31" s="44"/>
      <c r="C31" s="44"/>
      <c r="D31" s="44"/>
      <c r="E31" s="44"/>
      <c r="F31" s="56"/>
      <c r="G31" s="57"/>
      <c r="H31" s="57"/>
      <c r="I31" s="57"/>
      <c r="J31" s="58"/>
      <c r="K31" s="56"/>
      <c r="L31" s="57"/>
      <c r="M31" s="57"/>
      <c r="N31" s="57"/>
      <c r="O31" s="58"/>
    </row>
    <row r="32" spans="1:15" ht="15.75" customHeight="1">
      <c r="A32" s="43"/>
      <c r="B32" s="44"/>
      <c r="C32" s="44"/>
      <c r="D32" s="44"/>
      <c r="E32" s="44"/>
      <c r="F32" s="56"/>
      <c r="G32" s="57"/>
      <c r="H32" s="57"/>
      <c r="I32" s="57"/>
      <c r="J32" s="58"/>
      <c r="K32" s="56"/>
      <c r="L32" s="57"/>
      <c r="M32" s="57"/>
      <c r="N32" s="57"/>
      <c r="O32" s="58"/>
    </row>
    <row r="33" spans="1:19" ht="15.75" customHeight="1" thickBot="1">
      <c r="A33" s="45"/>
      <c r="B33" s="46"/>
      <c r="C33" s="46"/>
      <c r="D33" s="46"/>
      <c r="E33" s="46"/>
      <c r="F33" s="59"/>
      <c r="G33" s="60"/>
      <c r="H33" s="60"/>
      <c r="I33" s="60"/>
      <c r="J33" s="61"/>
      <c r="K33" s="59"/>
      <c r="L33" s="60"/>
      <c r="M33" s="60"/>
      <c r="N33" s="60"/>
      <c r="O33" s="61"/>
    </row>
    <row r="34" spans="1:19">
      <c r="A34" s="4" t="s">
        <v>16</v>
      </c>
      <c r="B34" s="4" t="s">
        <v>17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5"/>
      <c r="Q34" s="13"/>
      <c r="R34" s="13"/>
      <c r="S34" s="13"/>
    </row>
    <row r="35" spans="1:19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5"/>
      <c r="O35" s="5"/>
      <c r="Q35" s="13"/>
      <c r="R35" s="13"/>
      <c r="S35" s="13"/>
    </row>
    <row r="36" spans="1:19">
      <c r="A36" s="3"/>
      <c r="B36" s="3"/>
      <c r="C36" s="3"/>
      <c r="D36" s="3"/>
      <c r="E36" s="3"/>
    </row>
    <row r="37" spans="1:19">
      <c r="A37" s="42" t="s">
        <v>18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</row>
    <row r="38" spans="1:19">
      <c r="A38" s="3"/>
      <c r="B38" s="3"/>
      <c r="C38" s="3"/>
      <c r="D38" s="3"/>
      <c r="E38" s="3"/>
    </row>
    <row r="39" spans="1:19">
      <c r="F39" s="42" t="s">
        <v>8</v>
      </c>
      <c r="G39" s="42"/>
      <c r="H39" s="42"/>
      <c r="I39" s="42"/>
      <c r="J39" s="42"/>
      <c r="K39" s="42"/>
    </row>
    <row r="41" spans="1:19">
      <c r="E41" s="42" t="s">
        <v>27</v>
      </c>
      <c r="F41" s="42"/>
      <c r="G41" s="42"/>
      <c r="H41" s="42"/>
      <c r="I41" s="42"/>
      <c r="J41" s="42"/>
      <c r="K41" s="42"/>
      <c r="L41" s="42"/>
    </row>
    <row r="42" spans="1:1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8"/>
      <c r="N42" s="8"/>
      <c r="O42" s="8"/>
      <c r="P42" s="8"/>
      <c r="Q42" s="11">
        <f>F49</f>
        <v>849.03043478260872</v>
      </c>
      <c r="R42" s="11">
        <f>K49</f>
        <v>814.03043478260872</v>
      </c>
    </row>
    <row r="43" spans="1:1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8"/>
      <c r="N43" s="8"/>
      <c r="O43" s="8"/>
    </row>
    <row r="44" spans="1:19" ht="15.75" thickBo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9"/>
      <c r="N44" s="9"/>
      <c r="O44" s="9"/>
    </row>
    <row r="45" spans="1:19" ht="21">
      <c r="A45" s="65" t="s">
        <v>19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7"/>
    </row>
    <row r="46" spans="1:19" ht="20.25" customHeight="1">
      <c r="A46" s="73" t="s">
        <v>2</v>
      </c>
      <c r="B46" s="74"/>
      <c r="C46" s="74"/>
      <c r="D46" s="74"/>
      <c r="E46" s="74"/>
      <c r="F46" s="70" t="s">
        <v>24</v>
      </c>
      <c r="G46" s="70"/>
      <c r="H46" s="70"/>
      <c r="I46" s="70"/>
      <c r="J46" s="70"/>
      <c r="K46" s="70" t="s">
        <v>23</v>
      </c>
      <c r="L46" s="70"/>
      <c r="M46" s="70"/>
      <c r="N46" s="70"/>
      <c r="O46" s="72"/>
    </row>
    <row r="47" spans="1:19" ht="20.25" customHeight="1">
      <c r="A47" s="75"/>
      <c r="B47" s="74"/>
      <c r="C47" s="74"/>
      <c r="D47" s="74"/>
      <c r="E47" s="74"/>
      <c r="F47" s="70"/>
      <c r="G47" s="70"/>
      <c r="H47" s="70"/>
      <c r="I47" s="70"/>
      <c r="J47" s="70"/>
      <c r="K47" s="70"/>
      <c r="L47" s="70"/>
      <c r="M47" s="70"/>
      <c r="N47" s="70"/>
      <c r="O47" s="72"/>
    </row>
    <row r="48" spans="1:19" ht="20.25" customHeight="1">
      <c r="A48" s="75"/>
      <c r="B48" s="74"/>
      <c r="C48" s="74"/>
      <c r="D48" s="74"/>
      <c r="E48" s="74"/>
      <c r="F48" s="70"/>
      <c r="G48" s="70"/>
      <c r="H48" s="70"/>
      <c r="I48" s="70"/>
      <c r="J48" s="70"/>
      <c r="K48" s="70"/>
      <c r="L48" s="70"/>
      <c r="M48" s="70"/>
      <c r="N48" s="70"/>
      <c r="O48" s="72"/>
    </row>
    <row r="49" spans="1:17" ht="15.75" customHeight="1">
      <c r="A49" s="75"/>
      <c r="B49" s="74"/>
      <c r="C49" s="74"/>
      <c r="D49" s="74"/>
      <c r="E49" s="74"/>
      <c r="F49" s="71">
        <f>K49+35</f>
        <v>849.03043478260872</v>
      </c>
      <c r="G49" s="71"/>
      <c r="H49" s="71"/>
      <c r="I49" s="71"/>
      <c r="J49" s="71"/>
      <c r="K49" s="71">
        <f>((((R2/230/1.25)+18))*1.05)+42+198</f>
        <v>814.03043478260872</v>
      </c>
      <c r="L49" s="71"/>
      <c r="M49" s="71"/>
      <c r="N49" s="71"/>
      <c r="O49" s="71"/>
    </row>
    <row r="50" spans="1:17" ht="30.75" customHeight="1">
      <c r="A50" s="76" t="s">
        <v>3</v>
      </c>
      <c r="B50" s="77"/>
      <c r="C50" s="77"/>
      <c r="D50" s="77"/>
      <c r="E50" s="77"/>
      <c r="F50" s="68">
        <f>P52*Q52*Q42</f>
        <v>832.0498260869565</v>
      </c>
      <c r="G50" s="68"/>
      <c r="H50" s="68"/>
      <c r="I50" s="68"/>
      <c r="J50" s="69"/>
      <c r="K50" s="68">
        <f>P52*Q52*R42</f>
        <v>797.74982608695655</v>
      </c>
      <c r="L50" s="68"/>
      <c r="M50" s="68"/>
      <c r="N50" s="68"/>
      <c r="O50" s="69"/>
    </row>
    <row r="51" spans="1:17" ht="30.75" customHeight="1">
      <c r="A51" s="76"/>
      <c r="B51" s="77"/>
      <c r="C51" s="77"/>
      <c r="D51" s="77"/>
      <c r="E51" s="77"/>
      <c r="F51" s="68"/>
      <c r="G51" s="68"/>
      <c r="H51" s="68"/>
      <c r="I51" s="68"/>
      <c r="J51" s="69"/>
      <c r="K51" s="68"/>
      <c r="L51" s="68"/>
      <c r="M51" s="68"/>
      <c r="N51" s="68"/>
      <c r="O51" s="69"/>
    </row>
    <row r="52" spans="1:17" ht="30.75" customHeight="1">
      <c r="A52" s="76"/>
      <c r="B52" s="77"/>
      <c r="C52" s="77"/>
      <c r="D52" s="77"/>
      <c r="E52" s="77"/>
      <c r="F52" s="68"/>
      <c r="G52" s="68"/>
      <c r="H52" s="68"/>
      <c r="I52" s="68"/>
      <c r="J52" s="69"/>
      <c r="K52" s="68"/>
      <c r="L52" s="68"/>
      <c r="M52" s="68"/>
      <c r="N52" s="68"/>
      <c r="O52" s="69"/>
      <c r="P52">
        <v>0.39200000000000002</v>
      </c>
      <c r="Q52">
        <v>2.5</v>
      </c>
    </row>
    <row r="53" spans="1:17" ht="30.75" customHeight="1">
      <c r="A53" s="76"/>
      <c r="B53" s="77"/>
      <c r="C53" s="77"/>
      <c r="D53" s="77"/>
      <c r="E53" s="77"/>
      <c r="F53" s="68"/>
      <c r="G53" s="68"/>
      <c r="H53" s="68"/>
      <c r="I53" s="68"/>
      <c r="J53" s="69"/>
      <c r="K53" s="68"/>
      <c r="L53" s="68"/>
      <c r="M53" s="68"/>
      <c r="N53" s="68"/>
      <c r="O53" s="69"/>
      <c r="P53" s="1"/>
    </row>
    <row r="54" spans="1:17" ht="30.75" customHeight="1">
      <c r="A54" s="76"/>
      <c r="B54" s="77"/>
      <c r="C54" s="77"/>
      <c r="D54" s="77"/>
      <c r="E54" s="77"/>
      <c r="F54" s="68"/>
      <c r="G54" s="68"/>
      <c r="H54" s="68"/>
      <c r="I54" s="68"/>
      <c r="J54" s="69"/>
      <c r="K54" s="68"/>
      <c r="L54" s="68"/>
      <c r="M54" s="68"/>
      <c r="N54" s="68"/>
      <c r="O54" s="69"/>
      <c r="P54" s="1"/>
    </row>
    <row r="55" spans="1:17" ht="30.75" customHeight="1">
      <c r="A55" s="76"/>
      <c r="B55" s="77"/>
      <c r="C55" s="77"/>
      <c r="D55" s="77"/>
      <c r="E55" s="77"/>
      <c r="F55" s="68"/>
      <c r="G55" s="68"/>
      <c r="H55" s="68"/>
      <c r="I55" s="68"/>
      <c r="J55" s="69"/>
      <c r="K55" s="68"/>
      <c r="L55" s="68"/>
      <c r="M55" s="68"/>
      <c r="N55" s="68"/>
      <c r="O55" s="69"/>
    </row>
    <row r="56" spans="1:17" ht="22.5" customHeight="1">
      <c r="A56" s="76" t="s">
        <v>4</v>
      </c>
      <c r="B56" s="77"/>
      <c r="C56" s="77"/>
      <c r="D56" s="77"/>
      <c r="E56" s="77"/>
      <c r="F56" s="68">
        <f>P58*Q58*Q42</f>
        <v>534.88917391304346</v>
      </c>
      <c r="G56" s="68"/>
      <c r="H56" s="68"/>
      <c r="I56" s="68"/>
      <c r="J56" s="69"/>
      <c r="K56" s="68">
        <f>P58*Q58*R42</f>
        <v>512.83917391304351</v>
      </c>
      <c r="L56" s="68"/>
      <c r="M56" s="68"/>
      <c r="N56" s="68"/>
      <c r="O56" s="69"/>
      <c r="P56" s="1"/>
      <c r="Q56" s="1"/>
    </row>
    <row r="57" spans="1:17" ht="22.5" customHeight="1">
      <c r="A57" s="76"/>
      <c r="B57" s="77"/>
      <c r="C57" s="77"/>
      <c r="D57" s="77"/>
      <c r="E57" s="77"/>
      <c r="F57" s="68"/>
      <c r="G57" s="68"/>
      <c r="H57" s="68"/>
      <c r="I57" s="68"/>
      <c r="J57" s="69"/>
      <c r="K57" s="68"/>
      <c r="L57" s="68"/>
      <c r="M57" s="68"/>
      <c r="N57" s="68"/>
      <c r="O57" s="69"/>
      <c r="P57" s="1"/>
      <c r="Q57" s="1"/>
    </row>
    <row r="58" spans="1:17" ht="22.5" customHeight="1">
      <c r="A58" s="76"/>
      <c r="B58" s="77"/>
      <c r="C58" s="77"/>
      <c r="D58" s="77"/>
      <c r="E58" s="77"/>
      <c r="F58" s="68"/>
      <c r="G58" s="68"/>
      <c r="H58" s="68"/>
      <c r="I58" s="68"/>
      <c r="J58" s="69"/>
      <c r="K58" s="68"/>
      <c r="L58" s="68"/>
      <c r="M58" s="68"/>
      <c r="N58" s="68"/>
      <c r="O58" s="69"/>
      <c r="P58">
        <v>0.252</v>
      </c>
      <c r="Q58">
        <v>2.5</v>
      </c>
    </row>
    <row r="59" spans="1:17" ht="22.5" customHeight="1">
      <c r="A59" s="76"/>
      <c r="B59" s="77"/>
      <c r="C59" s="77"/>
      <c r="D59" s="77"/>
      <c r="E59" s="77"/>
      <c r="F59" s="68"/>
      <c r="G59" s="68"/>
      <c r="H59" s="68"/>
      <c r="I59" s="68"/>
      <c r="J59" s="69"/>
      <c r="K59" s="68"/>
      <c r="L59" s="68"/>
      <c r="M59" s="68"/>
      <c r="N59" s="68"/>
      <c r="O59" s="69"/>
    </row>
    <row r="60" spans="1:17" ht="22.5" customHeight="1">
      <c r="A60" s="76"/>
      <c r="B60" s="77"/>
      <c r="C60" s="77"/>
      <c r="D60" s="77"/>
      <c r="E60" s="77"/>
      <c r="F60" s="68"/>
      <c r="G60" s="68"/>
      <c r="H60" s="68"/>
      <c r="I60" s="68"/>
      <c r="J60" s="69"/>
      <c r="K60" s="68"/>
      <c r="L60" s="68"/>
      <c r="M60" s="68"/>
      <c r="N60" s="68"/>
      <c r="O60" s="69"/>
    </row>
    <row r="61" spans="1:17" ht="22.5" customHeight="1">
      <c r="A61" s="76"/>
      <c r="B61" s="77"/>
      <c r="C61" s="77"/>
      <c r="D61" s="77"/>
      <c r="E61" s="77"/>
      <c r="F61" s="68"/>
      <c r="G61" s="68"/>
      <c r="H61" s="68"/>
      <c r="I61" s="68"/>
      <c r="J61" s="69"/>
      <c r="K61" s="68"/>
      <c r="L61" s="68"/>
      <c r="M61" s="68"/>
      <c r="N61" s="68"/>
      <c r="O61" s="69"/>
    </row>
    <row r="62" spans="1:17" ht="22.5" customHeight="1">
      <c r="A62" s="78" t="s">
        <v>5</v>
      </c>
      <c r="B62" s="79"/>
      <c r="C62" s="79"/>
      <c r="D62" s="79"/>
      <c r="E62" s="79"/>
      <c r="F62" s="68">
        <f>P64*Q64*Q42</f>
        <v>449.98613043478264</v>
      </c>
      <c r="G62" s="68"/>
      <c r="H62" s="68"/>
      <c r="I62" s="68"/>
      <c r="J62" s="69"/>
      <c r="K62" s="68">
        <f>P64*Q64*R42</f>
        <v>431.43613043478263</v>
      </c>
      <c r="L62" s="68"/>
      <c r="M62" s="68"/>
      <c r="N62" s="68"/>
      <c r="O62" s="69"/>
    </row>
    <row r="63" spans="1:17" ht="22.5" customHeight="1">
      <c r="A63" s="78"/>
      <c r="B63" s="79"/>
      <c r="C63" s="79"/>
      <c r="D63" s="79"/>
      <c r="E63" s="79"/>
      <c r="F63" s="68"/>
      <c r="G63" s="68"/>
      <c r="H63" s="68"/>
      <c r="I63" s="68"/>
      <c r="J63" s="69"/>
      <c r="K63" s="68"/>
      <c r="L63" s="68"/>
      <c r="M63" s="68"/>
      <c r="N63" s="68"/>
      <c r="O63" s="69"/>
    </row>
    <row r="64" spans="1:17" ht="22.5" customHeight="1">
      <c r="A64" s="78"/>
      <c r="B64" s="79"/>
      <c r="C64" s="79"/>
      <c r="D64" s="79"/>
      <c r="E64" s="79"/>
      <c r="F64" s="68"/>
      <c r="G64" s="68"/>
      <c r="H64" s="68"/>
      <c r="I64" s="68"/>
      <c r="J64" s="69"/>
      <c r="K64" s="68"/>
      <c r="L64" s="68"/>
      <c r="M64" s="68"/>
      <c r="N64" s="68"/>
      <c r="O64" s="69"/>
      <c r="P64">
        <v>0.21199999999999999</v>
      </c>
      <c r="Q64">
        <v>2.5</v>
      </c>
    </row>
    <row r="65" spans="1:17" ht="22.5" customHeight="1">
      <c r="A65" s="78"/>
      <c r="B65" s="79"/>
      <c r="C65" s="79"/>
      <c r="D65" s="79"/>
      <c r="E65" s="79"/>
      <c r="F65" s="68"/>
      <c r="G65" s="68"/>
      <c r="H65" s="68"/>
      <c r="I65" s="68"/>
      <c r="J65" s="69"/>
      <c r="K65" s="68"/>
      <c r="L65" s="68"/>
      <c r="M65" s="68"/>
      <c r="N65" s="68"/>
      <c r="O65" s="69"/>
    </row>
    <row r="66" spans="1:17" ht="22.5" customHeight="1">
      <c r="A66" s="78"/>
      <c r="B66" s="79"/>
      <c r="C66" s="79"/>
      <c r="D66" s="79"/>
      <c r="E66" s="79"/>
      <c r="F66" s="68"/>
      <c r="G66" s="68"/>
      <c r="H66" s="68"/>
      <c r="I66" s="68"/>
      <c r="J66" s="69"/>
      <c r="K66" s="68"/>
      <c r="L66" s="68"/>
      <c r="M66" s="68"/>
      <c r="N66" s="68"/>
      <c r="O66" s="69"/>
    </row>
    <row r="67" spans="1:17" ht="22.5" customHeight="1">
      <c r="A67" s="78"/>
      <c r="B67" s="79"/>
      <c r="C67" s="79"/>
      <c r="D67" s="79"/>
      <c r="E67" s="79"/>
      <c r="F67" s="68"/>
      <c r="G67" s="68"/>
      <c r="H67" s="68"/>
      <c r="I67" s="68"/>
      <c r="J67" s="69"/>
      <c r="K67" s="68"/>
      <c r="L67" s="68"/>
      <c r="M67" s="68"/>
      <c r="N67" s="68"/>
      <c r="O67" s="69"/>
    </row>
    <row r="68" spans="1:17" ht="22.5" customHeight="1">
      <c r="A68" s="78" t="s">
        <v>6</v>
      </c>
      <c r="B68" s="79"/>
      <c r="C68" s="79"/>
      <c r="D68" s="79"/>
      <c r="E68" s="79"/>
      <c r="F68" s="68">
        <f>P70*Q70*Q42</f>
        <v>214.38018478260869</v>
      </c>
      <c r="G68" s="68"/>
      <c r="H68" s="68"/>
      <c r="I68" s="68"/>
      <c r="J68" s="69"/>
      <c r="K68" s="68">
        <f>P70*Q70*R42</f>
        <v>205.54268478260872</v>
      </c>
      <c r="L68" s="68"/>
      <c r="M68" s="68"/>
      <c r="N68" s="68"/>
      <c r="O68" s="69"/>
    </row>
    <row r="69" spans="1:17" ht="22.5" customHeight="1">
      <c r="A69" s="78"/>
      <c r="B69" s="79"/>
      <c r="C69" s="79"/>
      <c r="D69" s="79"/>
      <c r="E69" s="79"/>
      <c r="F69" s="68"/>
      <c r="G69" s="68"/>
      <c r="H69" s="68"/>
      <c r="I69" s="68"/>
      <c r="J69" s="69"/>
      <c r="K69" s="68"/>
      <c r="L69" s="68"/>
      <c r="M69" s="68"/>
      <c r="N69" s="68"/>
      <c r="O69" s="69"/>
    </row>
    <row r="70" spans="1:17" ht="22.5" customHeight="1">
      <c r="A70" s="78"/>
      <c r="B70" s="79"/>
      <c r="C70" s="79"/>
      <c r="D70" s="79"/>
      <c r="E70" s="79"/>
      <c r="F70" s="68"/>
      <c r="G70" s="68"/>
      <c r="H70" s="68"/>
      <c r="I70" s="68"/>
      <c r="J70" s="69"/>
      <c r="K70" s="68"/>
      <c r="L70" s="68"/>
      <c r="M70" s="68"/>
      <c r="N70" s="68"/>
      <c r="O70" s="69"/>
      <c r="P70" s="2">
        <v>0.10100000000000001</v>
      </c>
      <c r="Q70">
        <v>2.5</v>
      </c>
    </row>
    <row r="71" spans="1:17" ht="22.5" customHeight="1">
      <c r="A71" s="78"/>
      <c r="B71" s="79"/>
      <c r="C71" s="79"/>
      <c r="D71" s="79"/>
      <c r="E71" s="79"/>
      <c r="F71" s="68"/>
      <c r="G71" s="68"/>
      <c r="H71" s="68"/>
      <c r="I71" s="68"/>
      <c r="J71" s="69"/>
      <c r="K71" s="68"/>
      <c r="L71" s="68"/>
      <c r="M71" s="68"/>
      <c r="N71" s="68"/>
      <c r="O71" s="69"/>
    </row>
    <row r="72" spans="1:17" ht="22.5" customHeight="1">
      <c r="A72" s="78"/>
      <c r="B72" s="79"/>
      <c r="C72" s="79"/>
      <c r="D72" s="79"/>
      <c r="E72" s="79"/>
      <c r="F72" s="68"/>
      <c r="G72" s="68"/>
      <c r="H72" s="68"/>
      <c r="I72" s="68"/>
      <c r="J72" s="69"/>
      <c r="K72" s="68"/>
      <c r="L72" s="68"/>
      <c r="M72" s="68"/>
      <c r="N72" s="68"/>
      <c r="O72" s="69"/>
    </row>
    <row r="73" spans="1:17" ht="22.5" customHeight="1" thickBot="1">
      <c r="A73" s="80"/>
      <c r="B73" s="81"/>
      <c r="C73" s="81"/>
      <c r="D73" s="81"/>
      <c r="E73" s="81"/>
      <c r="F73" s="68"/>
      <c r="G73" s="68"/>
      <c r="H73" s="68"/>
      <c r="I73" s="68"/>
      <c r="J73" s="69"/>
      <c r="K73" s="68"/>
      <c r="L73" s="68"/>
      <c r="M73" s="68"/>
      <c r="N73" s="68"/>
      <c r="O73" s="69"/>
    </row>
  </sheetData>
  <sheetProtection password="C659" sheet="1" objects="1" scenarios="1" selectLockedCells="1" selectUnlockedCells="1"/>
  <customSheetViews>
    <customSheetView guid="{8174227E-8ECC-45E2-97A5-AFB7679DCCA3}">
      <selection activeCell="G44" sqref="G44"/>
      <pageMargins left="0.70866141732283472" right="0.70866141732283472" top="0.74803149606299213" bottom="0.74803149606299213" header="0.31496062992125984" footer="0.31496062992125984"/>
      <pageSetup paperSize="9" scale="75" orientation="landscape" horizontalDpi="0" verticalDpi="0" r:id="rId1"/>
    </customSheetView>
  </customSheetViews>
  <mergeCells count="41">
    <mergeCell ref="K62:O67"/>
    <mergeCell ref="F62:J67"/>
    <mergeCell ref="F68:J73"/>
    <mergeCell ref="K68:O73"/>
    <mergeCell ref="A46:E49"/>
    <mergeCell ref="A50:E55"/>
    <mergeCell ref="A56:E61"/>
    <mergeCell ref="A62:E67"/>
    <mergeCell ref="A68:E73"/>
    <mergeCell ref="F56:J61"/>
    <mergeCell ref="K56:O61"/>
    <mergeCell ref="A45:O45"/>
    <mergeCell ref="F50:J55"/>
    <mergeCell ref="K50:O55"/>
    <mergeCell ref="F46:J48"/>
    <mergeCell ref="F49:J49"/>
    <mergeCell ref="K46:O48"/>
    <mergeCell ref="K49:O49"/>
    <mergeCell ref="F39:K39"/>
    <mergeCell ref="E41:L41"/>
    <mergeCell ref="A11:E33"/>
    <mergeCell ref="F11:O11"/>
    <mergeCell ref="A37:O37"/>
    <mergeCell ref="F22:O22"/>
    <mergeCell ref="K12:O21"/>
    <mergeCell ref="F12:J21"/>
    <mergeCell ref="K23:O33"/>
    <mergeCell ref="F23:J33"/>
    <mergeCell ref="A8:E8"/>
    <mergeCell ref="A9:E10"/>
    <mergeCell ref="F9:J10"/>
    <mergeCell ref="F8:J8"/>
    <mergeCell ref="K9:O10"/>
    <mergeCell ref="K8:O8"/>
    <mergeCell ref="A7:E7"/>
    <mergeCell ref="F7:O7"/>
    <mergeCell ref="A1:K4"/>
    <mergeCell ref="L1:O1"/>
    <mergeCell ref="L2:O2"/>
    <mergeCell ref="L3:O4"/>
    <mergeCell ref="A5:O6"/>
  </mergeCells>
  <hyperlinks>
    <hyperlink ref="L3" r:id="rId2"/>
  </hyperlinks>
  <pageMargins left="0" right="0" top="0.74803149606299213" bottom="0.74803149606299213" header="0.31496062992125984" footer="0.31496062992125984"/>
  <pageSetup paperSize="9" scale="70" orientation="landscape" r:id="rId3"/>
  <rowBreaks count="1" manualBreakCount="1">
    <brk id="42" max="14" man="1"/>
  </rowBreaks>
  <drawing r:id="rId4"/>
  <legacyDrawing r:id="rId5"/>
  <oleObjects>
    <oleObject progId="AutoCAD.Drawing.15" shapeId="3073" r:id="rId6"/>
    <oleObject progId="AutoCAD.Drawing.15" shapeId="3074" r:id="rId7"/>
    <oleObject progId="AutoCAD.Drawing.15" shapeId="3075" r:id="rId8"/>
    <oleObject progId="AutoCAD.Drawing.15" shapeId="3076" r:id="rId9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Двойное бревно</vt:lpstr>
      <vt:lpstr>'Двойное бревно'!Область_печати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2026-03-02T15:57:12Z</cp:lastPrinted>
  <dcterms:created xsi:type="dcterms:W3CDTF">2017-12-25T02:15:00Z</dcterms:created>
  <dcterms:modified xsi:type="dcterms:W3CDTF">2026-03-04T21:02:34Z</dcterms:modified>
</cp:coreProperties>
</file>