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/>
  </bookViews>
  <sheets>
    <sheet name="Евробрус" sheetId="10" r:id="rId1"/>
  </sheets>
  <definedNames>
    <definedName name="Z_8174227E_8ECC_45E2_97A5_AFB7679DCCA3_.wvu.PrintArea" localSheetId="0" hidden="1">Евробрус!$A$1:$O$39</definedName>
    <definedName name="_xlnm.Print_Area" localSheetId="0">Евробрус!$A$1:$O$72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K48" i="10"/>
  <c r="R40"/>
  <c r="K61" s="1"/>
  <c r="K24"/>
  <c r="F24" s="1"/>
  <c r="K12"/>
  <c r="F12" s="1"/>
  <c r="F48" l="1"/>
  <c r="Q40" s="1"/>
  <c r="F67" s="1"/>
  <c r="K49"/>
  <c r="K55"/>
  <c r="K67"/>
  <c r="F49" l="1"/>
  <c r="F61"/>
  <c r="F55"/>
</calcChain>
</file>

<file path=xl/sharedStrings.xml><?xml version="1.0" encoding="utf-8"?>
<sst xmlns="http://schemas.openxmlformats.org/spreadsheetml/2006/main" count="29" uniqueCount="26">
  <si>
    <t>E-mail: velesdv@bk.ru</t>
  </si>
  <si>
    <t>www.velesdv.ru</t>
  </si>
  <si>
    <t>Наименование</t>
  </si>
  <si>
    <t>Угол наружний</t>
  </si>
  <si>
    <t>Стыковочная планка</t>
  </si>
  <si>
    <t>Угол внутренний</t>
  </si>
  <si>
    <t>Конечная планка</t>
  </si>
  <si>
    <t>8 (423) 271-75-82</t>
  </si>
  <si>
    <t>Пример</t>
  </si>
  <si>
    <t>Длина от 0,5 м до 12 м, в защитной пленке</t>
  </si>
  <si>
    <t>Цена за 1 м2 (руб)</t>
  </si>
  <si>
    <t>при заказе до 250 м2</t>
  </si>
  <si>
    <t>Металлический сайдинг "Евробрус"</t>
  </si>
  <si>
    <t>ширина 255 мм, кроющая - 230 мм, толщина 0,45мм</t>
  </si>
  <si>
    <t>Металлический сайдинг "Евробрус" PRINTECH 3D</t>
  </si>
  <si>
    <t xml:space="preserve">Цвета по шкале: </t>
  </si>
  <si>
    <t>Стоимость металлического сайдинга "Евробрус" расчитывается по формуле =Ширина (м)*Длину(м)*Кол-во (шт)*Стоимость (руб)</t>
  </si>
  <si>
    <t>Доборные элементы для  Евробруса</t>
  </si>
  <si>
    <t>Цвета по шкале RAL</t>
  </si>
  <si>
    <r>
      <t xml:space="preserve">Х3 </t>
    </r>
    <r>
      <rPr>
        <sz val="12"/>
        <color theme="1"/>
        <rFont val="Calibri"/>
        <family val="2"/>
        <charset val="204"/>
        <scheme val="minor"/>
      </rPr>
      <t>окр.</t>
    </r>
  </si>
  <si>
    <r>
      <rPr>
        <b/>
        <sz val="11"/>
        <color theme="1"/>
        <rFont val="Calibri"/>
        <family val="2"/>
        <charset val="204"/>
        <scheme val="minor"/>
      </rPr>
      <t>Х4</t>
    </r>
    <r>
      <rPr>
        <sz val="11"/>
        <color theme="1"/>
        <rFont val="Calibri"/>
        <family val="2"/>
        <charset val="204"/>
        <scheme val="minor"/>
      </rPr>
      <t xml:space="preserve"> PRINTECH</t>
    </r>
  </si>
  <si>
    <t>при заказе от 250 м2</t>
  </si>
  <si>
    <t>Цена изделия (шт \руб),                                                      цвет PRINTECH 3D длиной 2,500 м                                      при заказе свыше 100 м2                                           стоимость за 1м2</t>
  </si>
  <si>
    <t xml:space="preserve">Цена изделия  (шт \руб),                                                     цвет PRINTECH 3D длиной 2,500 м                                    при заказе до 100 м2                                                         стоимость за 1м2 </t>
  </si>
  <si>
    <t xml:space="preserve"> Стоимость сайдинга:   0,255*6,0 м*10 шт*893 руб=13663руб</t>
  </si>
  <si>
    <t>RAL, PRINTECH 3D (дерево)</t>
  </si>
</sst>
</file>

<file path=xl/styles.xml><?xml version="1.0" encoding="utf-8"?>
<styleSheet xmlns="http://schemas.openxmlformats.org/spreadsheetml/2006/main">
  <numFmts count="1">
    <numFmt numFmtId="164" formatCode="#,##0&quot;р.&quot;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19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1" applyFont="1" applyBorder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top"/>
    </xf>
    <xf numFmtId="0" fontId="0" fillId="0" borderId="36" xfId="0" applyBorder="1"/>
    <xf numFmtId="0" fontId="10" fillId="0" borderId="24" xfId="0" applyFont="1" applyBorder="1" applyAlignment="1">
      <alignment horizontal="center" vertical="top"/>
    </xf>
    <xf numFmtId="0" fontId="0" fillId="0" borderId="37" xfId="0" applyFont="1" applyBorder="1"/>
    <xf numFmtId="0" fontId="9" fillId="0" borderId="0" xfId="0" applyFont="1" applyFill="1" applyBorder="1" applyAlignment="1">
      <alignment horizontal="center" vertical="center"/>
    </xf>
    <xf numFmtId="164" fontId="0" fillId="2" borderId="0" xfId="0" applyNumberFormat="1" applyFill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4" borderId="11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164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4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164" fontId="9" fillId="0" borderId="3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1" applyFont="1" applyBorder="1" applyAlignment="1" applyProtection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1" applyFont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9525</xdr:rowOff>
    </xdr:from>
    <xdr:to>
      <xdr:col>4</xdr:col>
      <xdr:colOff>257175</xdr:colOff>
      <xdr:row>3</xdr:row>
      <xdr:rowOff>130969</xdr:rowOff>
    </xdr:to>
    <xdr:pic>
      <xdr:nvPicPr>
        <xdr:cNvPr id="2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9525"/>
          <a:ext cx="13430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0</xdr:row>
      <xdr:rowOff>9525</xdr:rowOff>
    </xdr:from>
    <xdr:to>
      <xdr:col>7</xdr:col>
      <xdr:colOff>85725</xdr:colOff>
      <xdr:row>3</xdr:row>
      <xdr:rowOff>169069</xdr:rowOff>
    </xdr:to>
    <xdr:pic>
      <xdr:nvPicPr>
        <xdr:cNvPr id="3" name="Рисунок 2" descr="логотип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333750" y="9525"/>
          <a:ext cx="34956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</xdr:row>
      <xdr:rowOff>19050</xdr:rowOff>
    </xdr:from>
    <xdr:to>
      <xdr:col>4</xdr:col>
      <xdr:colOff>1028700</xdr:colOff>
      <xdr:row>32</xdr:row>
      <xdr:rowOff>114299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4152900"/>
          <a:ext cx="5448300" cy="2295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10</xdr:row>
      <xdr:rowOff>28575</xdr:rowOff>
    </xdr:from>
    <xdr:to>
      <xdr:col>4</xdr:col>
      <xdr:colOff>1038225</xdr:colOff>
      <xdr:row>21</xdr:row>
      <xdr:rowOff>47625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8100" y="1962150"/>
          <a:ext cx="5419725" cy="22193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466725</xdr:colOff>
      <xdr:row>59</xdr:row>
      <xdr:rowOff>209550</xdr:rowOff>
    </xdr:from>
    <xdr:to>
      <xdr:col>4</xdr:col>
      <xdr:colOff>466725</xdr:colOff>
      <xdr:row>66</xdr:row>
      <xdr:rowOff>171450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66725" y="13077825"/>
          <a:ext cx="4419600" cy="1895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742950</xdr:colOff>
      <xdr:row>54</xdr:row>
      <xdr:rowOff>28575</xdr:rowOff>
    </xdr:from>
    <xdr:to>
      <xdr:col>4</xdr:col>
      <xdr:colOff>238125</xdr:colOff>
      <xdr:row>59</xdr:row>
      <xdr:rowOff>200025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742950" y="11515725"/>
          <a:ext cx="3914775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704849</xdr:colOff>
      <xdr:row>48</xdr:row>
      <xdr:rowOff>123825</xdr:rowOff>
    </xdr:from>
    <xdr:to>
      <xdr:col>4</xdr:col>
      <xdr:colOff>525600</xdr:colOff>
      <xdr:row>53</xdr:row>
      <xdr:rowOff>257176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04849" y="9953625"/>
          <a:ext cx="4240351" cy="1514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V72"/>
  <sheetViews>
    <sheetView tabSelected="1" view="pageBreakPreview" zoomScaleSheetLayoutView="100" workbookViewId="0">
      <selection activeCell="A5" sqref="A5:O6"/>
    </sheetView>
  </sheetViews>
  <sheetFormatPr defaultRowHeight="15"/>
  <cols>
    <col min="1" max="5" width="16.5703125" customWidth="1"/>
    <col min="14" max="14" width="11" customWidth="1"/>
    <col min="15" max="15" width="8.28515625" customWidth="1"/>
    <col min="16" max="21" width="6.85546875" hidden="1" customWidth="1"/>
    <col min="22" max="22" width="8.42578125" hidden="1" customWidth="1"/>
  </cols>
  <sheetData>
    <row r="1" spans="1:17" ht="15.7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3" t="s">
        <v>7</v>
      </c>
      <c r="M1" s="73"/>
      <c r="N1" s="73"/>
      <c r="O1" s="73"/>
      <c r="P1" s="20" t="s">
        <v>19</v>
      </c>
      <c r="Q1" s="21" t="s">
        <v>20</v>
      </c>
    </row>
    <row r="2" spans="1:17" ht="15.7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3" t="s">
        <v>0</v>
      </c>
      <c r="M2" s="73"/>
      <c r="N2" s="73"/>
      <c r="O2" s="73"/>
      <c r="P2" s="22">
        <v>121000</v>
      </c>
      <c r="Q2" s="23">
        <v>152000</v>
      </c>
    </row>
    <row r="3" spans="1:17" ht="15.7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4" t="s">
        <v>1</v>
      </c>
      <c r="M3" s="74"/>
      <c r="N3" s="74"/>
      <c r="O3" s="74"/>
      <c r="P3" s="10"/>
    </row>
    <row r="4" spans="1:17" ht="16.5" thickBo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4"/>
      <c r="M4" s="74"/>
      <c r="N4" s="74"/>
      <c r="O4" s="74"/>
      <c r="P4" s="10"/>
    </row>
    <row r="5" spans="1:17" ht="21">
      <c r="A5" s="75" t="s">
        <v>12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/>
      <c r="P5" s="15"/>
    </row>
    <row r="6" spans="1:17" ht="21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80"/>
      <c r="P6" s="15"/>
    </row>
    <row r="7" spans="1:17">
      <c r="A7" s="37" t="s">
        <v>2</v>
      </c>
      <c r="B7" s="38"/>
      <c r="C7" s="38"/>
      <c r="D7" s="38"/>
      <c r="E7" s="38"/>
      <c r="F7" s="39" t="s">
        <v>9</v>
      </c>
      <c r="G7" s="39"/>
      <c r="H7" s="39"/>
      <c r="I7" s="39"/>
      <c r="J7" s="39"/>
      <c r="K7" s="39"/>
      <c r="L7" s="39"/>
      <c r="M7" s="39"/>
      <c r="N7" s="39"/>
      <c r="O7" s="40"/>
      <c r="P7" s="16"/>
    </row>
    <row r="8" spans="1:17">
      <c r="A8" s="37" t="s">
        <v>12</v>
      </c>
      <c r="B8" s="38"/>
      <c r="C8" s="38"/>
      <c r="D8" s="38"/>
      <c r="E8" s="38"/>
      <c r="F8" s="47" t="s">
        <v>10</v>
      </c>
      <c r="G8" s="48"/>
      <c r="H8" s="48"/>
      <c r="I8" s="48"/>
      <c r="J8" s="48"/>
      <c r="K8" s="47" t="s">
        <v>10</v>
      </c>
      <c r="L8" s="48"/>
      <c r="M8" s="48"/>
      <c r="N8" s="48"/>
      <c r="O8" s="53"/>
      <c r="P8" s="17"/>
    </row>
    <row r="9" spans="1:17">
      <c r="A9" s="41" t="s">
        <v>13</v>
      </c>
      <c r="B9" s="42"/>
      <c r="C9" s="42"/>
      <c r="D9" s="42"/>
      <c r="E9" s="43"/>
      <c r="F9" s="49" t="s">
        <v>11</v>
      </c>
      <c r="G9" s="42"/>
      <c r="H9" s="42"/>
      <c r="I9" s="42"/>
      <c r="J9" s="42"/>
      <c r="K9" s="49" t="s">
        <v>21</v>
      </c>
      <c r="L9" s="42"/>
      <c r="M9" s="42"/>
      <c r="N9" s="42"/>
      <c r="O9" s="51"/>
      <c r="P9" s="6"/>
    </row>
    <row r="10" spans="1:17">
      <c r="A10" s="44"/>
      <c r="B10" s="45"/>
      <c r="C10" s="45"/>
      <c r="D10" s="45"/>
      <c r="E10" s="46"/>
      <c r="F10" s="50"/>
      <c r="G10" s="45"/>
      <c r="H10" s="45"/>
      <c r="I10" s="45"/>
      <c r="J10" s="45"/>
      <c r="K10" s="50"/>
      <c r="L10" s="45"/>
      <c r="M10" s="45"/>
      <c r="N10" s="45"/>
      <c r="O10" s="52"/>
      <c r="P10" s="6"/>
    </row>
    <row r="11" spans="1:17" ht="15.75" customHeight="1">
      <c r="A11" s="26"/>
      <c r="B11" s="27"/>
      <c r="C11" s="27"/>
      <c r="D11" s="27"/>
      <c r="E11" s="27"/>
      <c r="F11" s="30" t="s">
        <v>14</v>
      </c>
      <c r="G11" s="31"/>
      <c r="H11" s="31"/>
      <c r="I11" s="31"/>
      <c r="J11" s="31"/>
      <c r="K11" s="31"/>
      <c r="L11" s="31"/>
      <c r="M11" s="31"/>
      <c r="N11" s="31"/>
      <c r="O11" s="32"/>
      <c r="P11" s="24"/>
    </row>
    <row r="12" spans="1:17" ht="15.75" customHeight="1">
      <c r="A12" s="26"/>
      <c r="B12" s="27"/>
      <c r="C12" s="27"/>
      <c r="D12" s="27"/>
      <c r="E12" s="27"/>
      <c r="F12" s="54">
        <f>K12+30</f>
        <v>922.58565217391299</v>
      </c>
      <c r="G12" s="55"/>
      <c r="H12" s="55"/>
      <c r="I12" s="55"/>
      <c r="J12" s="56"/>
      <c r="K12" s="63">
        <f>((((Q2/230/1.25)+5+18))*1.23)+10+204</f>
        <v>892.58565217391299</v>
      </c>
      <c r="L12" s="63"/>
      <c r="M12" s="63"/>
      <c r="N12" s="63"/>
      <c r="O12" s="64"/>
      <c r="P12" s="12"/>
    </row>
    <row r="13" spans="1:17" ht="15.75" customHeight="1">
      <c r="A13" s="26"/>
      <c r="B13" s="27"/>
      <c r="C13" s="27"/>
      <c r="D13" s="27"/>
      <c r="E13" s="27"/>
      <c r="F13" s="57"/>
      <c r="G13" s="58"/>
      <c r="H13" s="58"/>
      <c r="I13" s="58"/>
      <c r="J13" s="59"/>
      <c r="K13" s="65"/>
      <c r="L13" s="65"/>
      <c r="M13" s="65"/>
      <c r="N13" s="65"/>
      <c r="O13" s="66"/>
      <c r="P13" s="12"/>
    </row>
    <row r="14" spans="1:17" ht="15.75" customHeight="1">
      <c r="A14" s="26"/>
      <c r="B14" s="27"/>
      <c r="C14" s="27"/>
      <c r="D14" s="27"/>
      <c r="E14" s="27"/>
      <c r="F14" s="57"/>
      <c r="G14" s="58"/>
      <c r="H14" s="58"/>
      <c r="I14" s="58"/>
      <c r="J14" s="59"/>
      <c r="K14" s="65"/>
      <c r="L14" s="65"/>
      <c r="M14" s="65"/>
      <c r="N14" s="65"/>
      <c r="O14" s="66"/>
      <c r="P14" s="12"/>
    </row>
    <row r="15" spans="1:17" ht="15.75" customHeight="1">
      <c r="A15" s="26"/>
      <c r="B15" s="27"/>
      <c r="C15" s="27"/>
      <c r="D15" s="27"/>
      <c r="E15" s="27"/>
      <c r="F15" s="57"/>
      <c r="G15" s="58"/>
      <c r="H15" s="58"/>
      <c r="I15" s="58"/>
      <c r="J15" s="59"/>
      <c r="K15" s="65"/>
      <c r="L15" s="65"/>
      <c r="M15" s="65"/>
      <c r="N15" s="65"/>
      <c r="O15" s="66"/>
      <c r="P15" s="12"/>
    </row>
    <row r="16" spans="1:17" ht="15.75" customHeight="1">
      <c r="A16" s="26"/>
      <c r="B16" s="27"/>
      <c r="C16" s="27"/>
      <c r="D16" s="27"/>
      <c r="E16" s="27"/>
      <c r="F16" s="57"/>
      <c r="G16" s="58"/>
      <c r="H16" s="58"/>
      <c r="I16" s="58"/>
      <c r="J16" s="59"/>
      <c r="K16" s="65"/>
      <c r="L16" s="65"/>
      <c r="M16" s="65"/>
      <c r="N16" s="65"/>
      <c r="O16" s="66"/>
      <c r="P16" s="12"/>
    </row>
    <row r="17" spans="1:16" ht="15.75" customHeight="1">
      <c r="A17" s="26"/>
      <c r="B17" s="27"/>
      <c r="C17" s="27"/>
      <c r="D17" s="27"/>
      <c r="E17" s="27"/>
      <c r="F17" s="57"/>
      <c r="G17" s="58"/>
      <c r="H17" s="58"/>
      <c r="I17" s="58"/>
      <c r="J17" s="59"/>
      <c r="K17" s="65"/>
      <c r="L17" s="65"/>
      <c r="M17" s="65"/>
      <c r="N17" s="65"/>
      <c r="O17" s="66"/>
      <c r="P17" s="12"/>
    </row>
    <row r="18" spans="1:16" ht="15.75" customHeight="1">
      <c r="A18" s="26"/>
      <c r="B18" s="27"/>
      <c r="C18" s="27"/>
      <c r="D18" s="27"/>
      <c r="E18" s="27"/>
      <c r="F18" s="57"/>
      <c r="G18" s="58"/>
      <c r="H18" s="58"/>
      <c r="I18" s="58"/>
      <c r="J18" s="59"/>
      <c r="K18" s="65"/>
      <c r="L18" s="65"/>
      <c r="M18" s="65"/>
      <c r="N18" s="65"/>
      <c r="O18" s="66"/>
      <c r="P18" s="12"/>
    </row>
    <row r="19" spans="1:16" ht="15.75" customHeight="1">
      <c r="A19" s="26"/>
      <c r="B19" s="27"/>
      <c r="C19" s="27"/>
      <c r="D19" s="27"/>
      <c r="E19" s="27"/>
      <c r="F19" s="57"/>
      <c r="G19" s="58"/>
      <c r="H19" s="58"/>
      <c r="I19" s="58"/>
      <c r="J19" s="59"/>
      <c r="K19" s="65"/>
      <c r="L19" s="65"/>
      <c r="M19" s="65"/>
      <c r="N19" s="65"/>
      <c r="O19" s="66"/>
      <c r="P19" s="12"/>
    </row>
    <row r="20" spans="1:16" ht="15.75" customHeight="1">
      <c r="A20" s="26"/>
      <c r="B20" s="27"/>
      <c r="C20" s="27"/>
      <c r="D20" s="27"/>
      <c r="E20" s="27"/>
      <c r="F20" s="57"/>
      <c r="G20" s="58"/>
      <c r="H20" s="58"/>
      <c r="I20" s="58"/>
      <c r="J20" s="59"/>
      <c r="K20" s="65"/>
      <c r="L20" s="65"/>
      <c r="M20" s="65"/>
      <c r="N20" s="65"/>
      <c r="O20" s="66"/>
      <c r="P20" s="12"/>
    </row>
    <row r="21" spans="1:16" ht="15.75" customHeight="1" thickBot="1">
      <c r="A21" s="26"/>
      <c r="B21" s="27"/>
      <c r="C21" s="27"/>
      <c r="D21" s="27"/>
      <c r="E21" s="27"/>
      <c r="F21" s="60"/>
      <c r="G21" s="61"/>
      <c r="H21" s="61"/>
      <c r="I21" s="61"/>
      <c r="J21" s="62"/>
      <c r="K21" s="67"/>
      <c r="L21" s="67"/>
      <c r="M21" s="67"/>
      <c r="N21" s="67"/>
      <c r="O21" s="68"/>
      <c r="P21" s="12"/>
    </row>
    <row r="22" spans="1:16" ht="15.75" customHeight="1">
      <c r="A22" s="26"/>
      <c r="B22" s="27"/>
      <c r="C22" s="27"/>
      <c r="D22" s="27"/>
      <c r="E22" s="27"/>
      <c r="F22" s="34" t="s">
        <v>18</v>
      </c>
      <c r="G22" s="35"/>
      <c r="H22" s="35"/>
      <c r="I22" s="35"/>
      <c r="J22" s="35"/>
      <c r="K22" s="35"/>
      <c r="L22" s="35"/>
      <c r="M22" s="35"/>
      <c r="N22" s="35"/>
      <c r="O22" s="36"/>
      <c r="P22" s="12"/>
    </row>
    <row r="23" spans="1:16" ht="15.75" customHeight="1" thickBot="1">
      <c r="A23" s="26"/>
      <c r="B23" s="27"/>
      <c r="C23" s="27"/>
      <c r="D23" s="27"/>
      <c r="E23" s="27"/>
      <c r="F23" s="34"/>
      <c r="G23" s="35"/>
      <c r="H23" s="35"/>
      <c r="I23" s="35"/>
      <c r="J23" s="35"/>
      <c r="K23" s="35"/>
      <c r="L23" s="35"/>
      <c r="M23" s="35"/>
      <c r="N23" s="35"/>
      <c r="O23" s="36"/>
      <c r="P23" s="12"/>
    </row>
    <row r="24" spans="1:16" ht="15.75" customHeight="1">
      <c r="A24" s="26"/>
      <c r="B24" s="27"/>
      <c r="C24" s="27"/>
      <c r="D24" s="27"/>
      <c r="E24" s="27"/>
      <c r="F24" s="69">
        <f>K24+30</f>
        <v>789.95956521739129</v>
      </c>
      <c r="G24" s="69"/>
      <c r="H24" s="69"/>
      <c r="I24" s="69"/>
      <c r="J24" s="70"/>
      <c r="K24" s="69">
        <f>((((P2/230/1.25)+5+18))*1.23)+10+204</f>
        <v>759.95956521739129</v>
      </c>
      <c r="L24" s="69"/>
      <c r="M24" s="69"/>
      <c r="N24" s="69"/>
      <c r="O24" s="70"/>
      <c r="P24" s="12"/>
    </row>
    <row r="25" spans="1:16" ht="15.75" customHeight="1">
      <c r="A25" s="26"/>
      <c r="B25" s="27"/>
      <c r="C25" s="27"/>
      <c r="D25" s="27"/>
      <c r="E25" s="27"/>
      <c r="F25" s="65"/>
      <c r="G25" s="65"/>
      <c r="H25" s="65"/>
      <c r="I25" s="65"/>
      <c r="J25" s="66"/>
      <c r="K25" s="65"/>
      <c r="L25" s="65"/>
      <c r="M25" s="65"/>
      <c r="N25" s="65"/>
      <c r="O25" s="66"/>
      <c r="P25" s="12"/>
    </row>
    <row r="26" spans="1:16" ht="15.75" customHeight="1">
      <c r="A26" s="26"/>
      <c r="B26" s="27"/>
      <c r="C26" s="27"/>
      <c r="D26" s="27"/>
      <c r="E26" s="27"/>
      <c r="F26" s="65"/>
      <c r="G26" s="65"/>
      <c r="H26" s="65"/>
      <c r="I26" s="65"/>
      <c r="J26" s="66"/>
      <c r="K26" s="65"/>
      <c r="L26" s="65"/>
      <c r="M26" s="65"/>
      <c r="N26" s="65"/>
      <c r="O26" s="66"/>
      <c r="P26" s="12"/>
    </row>
    <row r="27" spans="1:16" ht="15.75" customHeight="1">
      <c r="A27" s="26"/>
      <c r="B27" s="27"/>
      <c r="C27" s="27"/>
      <c r="D27" s="27"/>
      <c r="E27" s="27"/>
      <c r="F27" s="65"/>
      <c r="G27" s="65"/>
      <c r="H27" s="65"/>
      <c r="I27" s="65"/>
      <c r="J27" s="66"/>
      <c r="K27" s="65"/>
      <c r="L27" s="65"/>
      <c r="M27" s="65"/>
      <c r="N27" s="65"/>
      <c r="O27" s="66"/>
      <c r="P27" s="12"/>
    </row>
    <row r="28" spans="1:16" ht="15.75" customHeight="1">
      <c r="A28" s="26"/>
      <c r="B28" s="27"/>
      <c r="C28" s="27"/>
      <c r="D28" s="27"/>
      <c r="E28" s="27"/>
      <c r="F28" s="65"/>
      <c r="G28" s="65"/>
      <c r="H28" s="65"/>
      <c r="I28" s="65"/>
      <c r="J28" s="66"/>
      <c r="K28" s="65"/>
      <c r="L28" s="65"/>
      <c r="M28" s="65"/>
      <c r="N28" s="65"/>
      <c r="O28" s="66"/>
      <c r="P28" s="12"/>
    </row>
    <row r="29" spans="1:16" ht="15.75" customHeight="1">
      <c r="A29" s="26"/>
      <c r="B29" s="27"/>
      <c r="C29" s="27"/>
      <c r="D29" s="27"/>
      <c r="E29" s="27"/>
      <c r="F29" s="65"/>
      <c r="G29" s="65"/>
      <c r="H29" s="65"/>
      <c r="I29" s="65"/>
      <c r="J29" s="66"/>
      <c r="K29" s="65"/>
      <c r="L29" s="65"/>
      <c r="M29" s="65"/>
      <c r="N29" s="65"/>
      <c r="O29" s="66"/>
      <c r="P29" s="12"/>
    </row>
    <row r="30" spans="1:16" ht="15.75" customHeight="1">
      <c r="A30" s="26"/>
      <c r="B30" s="27"/>
      <c r="C30" s="27"/>
      <c r="D30" s="27"/>
      <c r="E30" s="27"/>
      <c r="F30" s="65"/>
      <c r="G30" s="65"/>
      <c r="H30" s="65"/>
      <c r="I30" s="65"/>
      <c r="J30" s="66"/>
      <c r="K30" s="65"/>
      <c r="L30" s="65"/>
      <c r="M30" s="65"/>
      <c r="N30" s="65"/>
      <c r="O30" s="66"/>
      <c r="P30" s="12"/>
    </row>
    <row r="31" spans="1:16" ht="15.75" customHeight="1">
      <c r="A31" s="26"/>
      <c r="B31" s="27"/>
      <c r="C31" s="27"/>
      <c r="D31" s="27"/>
      <c r="E31" s="27"/>
      <c r="F31" s="65"/>
      <c r="G31" s="65"/>
      <c r="H31" s="65"/>
      <c r="I31" s="65"/>
      <c r="J31" s="66"/>
      <c r="K31" s="65"/>
      <c r="L31" s="65"/>
      <c r="M31" s="65"/>
      <c r="N31" s="65"/>
      <c r="O31" s="66"/>
      <c r="P31" s="12"/>
    </row>
    <row r="32" spans="1:16" ht="15.75" customHeight="1">
      <c r="A32" s="26"/>
      <c r="B32" s="27"/>
      <c r="C32" s="27"/>
      <c r="D32" s="27"/>
      <c r="E32" s="27"/>
      <c r="F32" s="65"/>
      <c r="G32" s="65"/>
      <c r="H32" s="65"/>
      <c r="I32" s="65"/>
      <c r="J32" s="66"/>
      <c r="K32" s="65"/>
      <c r="L32" s="65"/>
      <c r="M32" s="65"/>
      <c r="N32" s="65"/>
      <c r="O32" s="66"/>
      <c r="P32" s="12"/>
    </row>
    <row r="33" spans="1:18" ht="15.75" customHeight="1" thickBot="1">
      <c r="A33" s="28"/>
      <c r="B33" s="29"/>
      <c r="C33" s="29"/>
      <c r="D33" s="29"/>
      <c r="E33" s="29"/>
      <c r="F33" s="67"/>
      <c r="G33" s="67"/>
      <c r="H33" s="67"/>
      <c r="I33" s="67"/>
      <c r="J33" s="68"/>
      <c r="K33" s="67"/>
      <c r="L33" s="67"/>
      <c r="M33" s="67"/>
      <c r="N33" s="67"/>
      <c r="O33" s="68"/>
      <c r="P33" s="12"/>
    </row>
    <row r="34" spans="1:18">
      <c r="A34" s="4" t="s">
        <v>15</v>
      </c>
      <c r="B34" s="4" t="s">
        <v>25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5"/>
      <c r="P34" s="6"/>
    </row>
    <row r="35" spans="1:18">
      <c r="A35" s="3"/>
      <c r="B35" s="3"/>
      <c r="C35" s="3"/>
      <c r="D35" s="3"/>
      <c r="E35" s="3"/>
    </row>
    <row r="36" spans="1:18">
      <c r="A36" s="33" t="s">
        <v>16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1"/>
    </row>
    <row r="37" spans="1:18">
      <c r="A37" s="3"/>
      <c r="B37" s="3"/>
      <c r="C37" s="3"/>
      <c r="D37" s="3"/>
      <c r="E37" s="3"/>
    </row>
    <row r="38" spans="1:18">
      <c r="F38" s="33" t="s">
        <v>8</v>
      </c>
      <c r="G38" s="33"/>
      <c r="H38" s="33"/>
      <c r="I38" s="33"/>
      <c r="J38" s="33"/>
      <c r="K38" s="33"/>
    </row>
    <row r="39" spans="1:18">
      <c r="E39" s="33" t="s">
        <v>24</v>
      </c>
      <c r="F39" s="33"/>
      <c r="G39" s="33"/>
      <c r="H39" s="33"/>
      <c r="I39" s="33"/>
      <c r="J39" s="33"/>
      <c r="K39" s="33"/>
      <c r="L39" s="33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25"/>
      <c r="N40" s="125"/>
      <c r="O40" s="125"/>
      <c r="P40" s="7"/>
      <c r="Q40" s="25">
        <f>F48</f>
        <v>850.03043478260872</v>
      </c>
      <c r="R40" s="25">
        <f>K48</f>
        <v>815.03043478260872</v>
      </c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25"/>
      <c r="N41" s="125"/>
      <c r="O41" s="125"/>
      <c r="P41" s="7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26"/>
      <c r="N42" s="126"/>
      <c r="O42" s="126"/>
      <c r="P42" s="9"/>
    </row>
    <row r="43" spans="1:18" ht="15" customHeight="1" thickBo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27"/>
      <c r="N43" s="127"/>
      <c r="O43" s="127"/>
      <c r="P43" s="8"/>
    </row>
    <row r="44" spans="1:18" ht="24" customHeight="1">
      <c r="A44" s="90" t="s">
        <v>17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2"/>
      <c r="P44" s="18"/>
    </row>
    <row r="45" spans="1:18" ht="24.75" customHeight="1">
      <c r="A45" s="116" t="s">
        <v>2</v>
      </c>
      <c r="B45" s="117"/>
      <c r="C45" s="117"/>
      <c r="D45" s="117"/>
      <c r="E45" s="118"/>
      <c r="F45" s="106" t="s">
        <v>23</v>
      </c>
      <c r="G45" s="107"/>
      <c r="H45" s="107"/>
      <c r="I45" s="107"/>
      <c r="J45" s="108"/>
      <c r="K45" s="106" t="s">
        <v>22</v>
      </c>
      <c r="L45" s="107"/>
      <c r="M45" s="107"/>
      <c r="N45" s="107"/>
      <c r="O45" s="114"/>
      <c r="P45" s="19"/>
    </row>
    <row r="46" spans="1:18" ht="24.75" customHeight="1">
      <c r="A46" s="119"/>
      <c r="B46" s="120"/>
      <c r="C46" s="120"/>
      <c r="D46" s="120"/>
      <c r="E46" s="121"/>
      <c r="F46" s="109"/>
      <c r="G46" s="110"/>
      <c r="H46" s="110"/>
      <c r="I46" s="110"/>
      <c r="J46" s="111"/>
      <c r="K46" s="109"/>
      <c r="L46" s="110"/>
      <c r="M46" s="110"/>
      <c r="N46" s="110"/>
      <c r="O46" s="115"/>
      <c r="P46" s="19"/>
    </row>
    <row r="47" spans="1:18" ht="24.75" customHeight="1">
      <c r="A47" s="119"/>
      <c r="B47" s="120"/>
      <c r="C47" s="120"/>
      <c r="D47" s="120"/>
      <c r="E47" s="121"/>
      <c r="F47" s="109"/>
      <c r="G47" s="110"/>
      <c r="H47" s="110"/>
      <c r="I47" s="110"/>
      <c r="J47" s="111"/>
      <c r="K47" s="109"/>
      <c r="L47" s="110"/>
      <c r="M47" s="110"/>
      <c r="N47" s="110"/>
      <c r="O47" s="115"/>
      <c r="P47" s="19"/>
    </row>
    <row r="48" spans="1:18" ht="18" customHeight="1">
      <c r="A48" s="122"/>
      <c r="B48" s="123"/>
      <c r="C48" s="123"/>
      <c r="D48" s="123"/>
      <c r="E48" s="124"/>
      <c r="F48" s="112">
        <f>K48+35</f>
        <v>850.03043478260872</v>
      </c>
      <c r="G48" s="112"/>
      <c r="H48" s="112"/>
      <c r="I48" s="112"/>
      <c r="J48" s="113"/>
      <c r="K48" s="112">
        <f>((((Q2/230/1.25)+18))*1.05)+43+198</f>
        <v>815.03043478260872</v>
      </c>
      <c r="L48" s="112"/>
      <c r="M48" s="112"/>
      <c r="N48" s="112"/>
      <c r="O48" s="113"/>
      <c r="P48" s="19"/>
    </row>
    <row r="49" spans="1:18" ht="21.75" customHeight="1">
      <c r="A49" s="97" t="s">
        <v>3</v>
      </c>
      <c r="B49" s="98"/>
      <c r="C49" s="98"/>
      <c r="D49" s="98"/>
      <c r="E49" s="99"/>
      <c r="F49" s="93">
        <f>Q51*R51*Q40</f>
        <v>807.52891304347827</v>
      </c>
      <c r="G49" s="93"/>
      <c r="H49" s="93"/>
      <c r="I49" s="93"/>
      <c r="J49" s="93"/>
      <c r="K49" s="93">
        <f>Q51*R51*R40</f>
        <v>774.27891304347827</v>
      </c>
      <c r="L49" s="93"/>
      <c r="M49" s="93"/>
      <c r="N49" s="93"/>
      <c r="O49" s="93"/>
      <c r="P49" s="14"/>
    </row>
    <row r="50" spans="1:18" ht="21.75" customHeight="1">
      <c r="A50" s="97"/>
      <c r="B50" s="98"/>
      <c r="C50" s="98"/>
      <c r="D50" s="98"/>
      <c r="E50" s="99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14"/>
    </row>
    <row r="51" spans="1:18" ht="21.75" customHeight="1">
      <c r="A51" s="97"/>
      <c r="B51" s="98"/>
      <c r="C51" s="98"/>
      <c r="D51" s="98"/>
      <c r="E51" s="99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14"/>
      <c r="Q51">
        <v>0.38</v>
      </c>
      <c r="R51">
        <v>2.5</v>
      </c>
    </row>
    <row r="52" spans="1:18" ht="21.75" customHeight="1">
      <c r="A52" s="97"/>
      <c r="B52" s="98"/>
      <c r="C52" s="98"/>
      <c r="D52" s="98"/>
      <c r="E52" s="99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14"/>
      <c r="Q52" s="1"/>
    </row>
    <row r="53" spans="1:18" ht="21.75" customHeight="1">
      <c r="A53" s="97"/>
      <c r="B53" s="98"/>
      <c r="C53" s="98"/>
      <c r="D53" s="98"/>
      <c r="E53" s="99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14"/>
      <c r="Q53" s="1"/>
    </row>
    <row r="54" spans="1:18" ht="21.75" customHeight="1">
      <c r="A54" s="100"/>
      <c r="B54" s="101"/>
      <c r="C54" s="101"/>
      <c r="D54" s="101"/>
      <c r="E54" s="102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14"/>
    </row>
    <row r="55" spans="1:18" ht="21.75" customHeight="1">
      <c r="A55" s="81" t="s">
        <v>4</v>
      </c>
      <c r="B55" s="82"/>
      <c r="C55" s="82"/>
      <c r="D55" s="82"/>
      <c r="E55" s="83"/>
      <c r="F55" s="93">
        <f>Q57*R57*Q40</f>
        <v>510.01826086956521</v>
      </c>
      <c r="G55" s="93"/>
      <c r="H55" s="93"/>
      <c r="I55" s="93"/>
      <c r="J55" s="93"/>
      <c r="K55" s="93">
        <f>Q57*R57*R40</f>
        <v>489.01826086956521</v>
      </c>
      <c r="L55" s="93"/>
      <c r="M55" s="93"/>
      <c r="N55" s="93"/>
      <c r="O55" s="93"/>
      <c r="P55" s="14"/>
      <c r="Q55" s="1"/>
      <c r="R55" s="1"/>
    </row>
    <row r="56" spans="1:18" ht="21.75" customHeight="1">
      <c r="A56" s="84"/>
      <c r="B56" s="85"/>
      <c r="C56" s="85"/>
      <c r="D56" s="85"/>
      <c r="E56" s="86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14"/>
      <c r="Q56" s="1"/>
      <c r="R56" s="1"/>
    </row>
    <row r="57" spans="1:18" ht="21.75" customHeight="1">
      <c r="A57" s="84"/>
      <c r="B57" s="85"/>
      <c r="C57" s="85"/>
      <c r="D57" s="85"/>
      <c r="E57" s="86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14"/>
      <c r="Q57">
        <v>0.24</v>
      </c>
      <c r="R57">
        <v>2.5</v>
      </c>
    </row>
    <row r="58" spans="1:18" ht="21.75" customHeight="1">
      <c r="A58" s="84"/>
      <c r="B58" s="85"/>
      <c r="C58" s="85"/>
      <c r="D58" s="85"/>
      <c r="E58" s="86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14"/>
    </row>
    <row r="59" spans="1:18" ht="21.75" customHeight="1">
      <c r="A59" s="84"/>
      <c r="B59" s="85"/>
      <c r="C59" s="85"/>
      <c r="D59" s="85"/>
      <c r="E59" s="86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14"/>
    </row>
    <row r="60" spans="1:18" ht="21.75" customHeight="1">
      <c r="A60" s="103"/>
      <c r="B60" s="104"/>
      <c r="C60" s="104"/>
      <c r="D60" s="104"/>
      <c r="E60" s="105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14"/>
    </row>
    <row r="61" spans="1:18" ht="21.75" customHeight="1">
      <c r="A61" s="94" t="s">
        <v>5</v>
      </c>
      <c r="B61" s="95"/>
      <c r="C61" s="95"/>
      <c r="D61" s="95"/>
      <c r="E61" s="96"/>
      <c r="F61" s="93">
        <f>Q63*R63*Q40</f>
        <v>510.01826086956521</v>
      </c>
      <c r="G61" s="93"/>
      <c r="H61" s="93"/>
      <c r="I61" s="93"/>
      <c r="J61" s="93"/>
      <c r="K61" s="93">
        <f>Q63*R63*R40</f>
        <v>489.01826086956521</v>
      </c>
      <c r="L61" s="93"/>
      <c r="M61" s="93"/>
      <c r="N61" s="93"/>
      <c r="O61" s="93"/>
      <c r="P61" s="14"/>
    </row>
    <row r="62" spans="1:18" ht="21.75" customHeight="1">
      <c r="A62" s="97"/>
      <c r="B62" s="98"/>
      <c r="C62" s="98"/>
      <c r="D62" s="98"/>
      <c r="E62" s="99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14"/>
    </row>
    <row r="63" spans="1:18" ht="21.75" customHeight="1">
      <c r="A63" s="97"/>
      <c r="B63" s="98"/>
      <c r="C63" s="98"/>
      <c r="D63" s="98"/>
      <c r="E63" s="99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14"/>
      <c r="Q63">
        <v>0.24</v>
      </c>
      <c r="R63">
        <v>2.5</v>
      </c>
    </row>
    <row r="64" spans="1:18" ht="21.75" customHeight="1">
      <c r="A64" s="97"/>
      <c r="B64" s="98"/>
      <c r="C64" s="98"/>
      <c r="D64" s="98"/>
      <c r="E64" s="99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14"/>
    </row>
    <row r="65" spans="1:18" ht="21.75" customHeight="1">
      <c r="A65" s="97"/>
      <c r="B65" s="98"/>
      <c r="C65" s="98"/>
      <c r="D65" s="98"/>
      <c r="E65" s="99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14"/>
    </row>
    <row r="66" spans="1:18" ht="21.75" customHeight="1">
      <c r="A66" s="100"/>
      <c r="B66" s="101"/>
      <c r="C66" s="101"/>
      <c r="D66" s="101"/>
      <c r="E66" s="102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14"/>
    </row>
    <row r="67" spans="1:18" ht="19.5" customHeight="1">
      <c r="A67" s="81" t="s">
        <v>6</v>
      </c>
      <c r="B67" s="82"/>
      <c r="C67" s="82"/>
      <c r="D67" s="82"/>
      <c r="E67" s="83"/>
      <c r="F67" s="93">
        <f>Q69*R69*Q40</f>
        <v>212.50760869565218</v>
      </c>
      <c r="G67" s="93"/>
      <c r="H67" s="93"/>
      <c r="I67" s="93"/>
      <c r="J67" s="93"/>
      <c r="K67" s="93">
        <f>Q69*R69*R40</f>
        <v>203.75760869565218</v>
      </c>
      <c r="L67" s="93"/>
      <c r="M67" s="93"/>
      <c r="N67" s="93"/>
      <c r="O67" s="93"/>
      <c r="P67" s="14"/>
    </row>
    <row r="68" spans="1:18" ht="19.5" customHeight="1">
      <c r="A68" s="84"/>
      <c r="B68" s="85"/>
      <c r="C68" s="85"/>
      <c r="D68" s="85"/>
      <c r="E68" s="86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14"/>
    </row>
    <row r="69" spans="1:18" ht="19.5" customHeight="1">
      <c r="A69" s="84"/>
      <c r="B69" s="85"/>
      <c r="C69" s="85"/>
      <c r="D69" s="85"/>
      <c r="E69" s="86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14"/>
      <c r="Q69" s="2">
        <v>0.1</v>
      </c>
      <c r="R69">
        <v>2.5</v>
      </c>
    </row>
    <row r="70" spans="1:18" ht="19.5" customHeight="1">
      <c r="A70" s="84"/>
      <c r="B70" s="85"/>
      <c r="C70" s="85"/>
      <c r="D70" s="85"/>
      <c r="E70" s="86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14"/>
    </row>
    <row r="71" spans="1:18" ht="19.5" customHeight="1">
      <c r="A71" s="84"/>
      <c r="B71" s="85"/>
      <c r="C71" s="85"/>
      <c r="D71" s="85"/>
      <c r="E71" s="86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14"/>
    </row>
    <row r="72" spans="1:18" ht="19.5" customHeight="1" thickBot="1">
      <c r="A72" s="87"/>
      <c r="B72" s="88"/>
      <c r="C72" s="88"/>
      <c r="D72" s="88"/>
      <c r="E72" s="89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14"/>
    </row>
  </sheetData>
  <sheetProtection password="C659" sheet="1" objects="1" scenarios="1" selectLockedCells="1" selectUnlockedCells="1"/>
  <customSheetViews>
    <customSheetView guid="{8174227E-8ECC-45E2-97A5-AFB7679DCCA3}">
      <selection activeCell="E40" sqref="E40:L40"/>
      <pageMargins left="0.70866141732283472" right="0.70866141732283472" top="0.74803149606299213" bottom="0.74803149606299213" header="0.31496062992125984" footer="0.31496062992125984"/>
      <pageSetup paperSize="9" scale="75" orientation="landscape" horizontalDpi="0" verticalDpi="0" r:id="rId1"/>
    </customSheetView>
  </customSheetViews>
  <mergeCells count="44">
    <mergeCell ref="F38:K38"/>
    <mergeCell ref="E39:L39"/>
    <mergeCell ref="K48:O48"/>
    <mergeCell ref="A49:E54"/>
    <mergeCell ref="A45:E48"/>
    <mergeCell ref="M41:O41"/>
    <mergeCell ref="M42:O43"/>
    <mergeCell ref="M40:O40"/>
    <mergeCell ref="A67:E72"/>
    <mergeCell ref="A44:O44"/>
    <mergeCell ref="K49:O54"/>
    <mergeCell ref="F49:J54"/>
    <mergeCell ref="F55:J60"/>
    <mergeCell ref="K55:O60"/>
    <mergeCell ref="F61:J66"/>
    <mergeCell ref="K61:O66"/>
    <mergeCell ref="F67:J72"/>
    <mergeCell ref="K67:O72"/>
    <mergeCell ref="A61:E66"/>
    <mergeCell ref="A55:E60"/>
    <mergeCell ref="F45:J47"/>
    <mergeCell ref="F48:J48"/>
    <mergeCell ref="K45:O47"/>
    <mergeCell ref="A1:K4"/>
    <mergeCell ref="L1:O1"/>
    <mergeCell ref="L2:O2"/>
    <mergeCell ref="L3:O4"/>
    <mergeCell ref="A5:O6"/>
    <mergeCell ref="A11:E33"/>
    <mergeCell ref="F11:O11"/>
    <mergeCell ref="A36:O36"/>
    <mergeCell ref="F22:O23"/>
    <mergeCell ref="A7:E7"/>
    <mergeCell ref="F7:O7"/>
    <mergeCell ref="A8:E8"/>
    <mergeCell ref="A9:E10"/>
    <mergeCell ref="F8:J8"/>
    <mergeCell ref="F9:J10"/>
    <mergeCell ref="K9:O10"/>
    <mergeCell ref="K8:O8"/>
    <mergeCell ref="F12:J21"/>
    <mergeCell ref="K12:O21"/>
    <mergeCell ref="K24:O33"/>
    <mergeCell ref="F24:J33"/>
  </mergeCells>
  <hyperlinks>
    <hyperlink ref="L3" r:id="rId2"/>
  </hyperlinks>
  <pageMargins left="0" right="0" top="0.74803149606299213" bottom="0.74803149606299213" header="0.31496062992125984" footer="0.31496062992125984"/>
  <pageSetup paperSize="9" scale="75" orientation="landscape" r:id="rId3"/>
  <rowBreaks count="1" manualBreakCount="1">
    <brk id="40" max="14" man="1"/>
  </rowBreaks>
  <drawing r:id="rId4"/>
  <legacyDrawing r:id="rId5"/>
  <oleObjects>
    <oleObject progId="AutoCAD.Drawing.15" shapeId="3073" r:id="rId6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Евробрус</vt:lpstr>
      <vt:lpstr>Евробрус!Область_печати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2026-03-02T16:14:47Z</cp:lastPrinted>
  <dcterms:created xsi:type="dcterms:W3CDTF">2017-12-25T02:15:00Z</dcterms:created>
  <dcterms:modified xsi:type="dcterms:W3CDTF">2026-03-04T21:07:00Z</dcterms:modified>
</cp:coreProperties>
</file>